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5" windowWidth="15120" windowHeight="8010" activeTab="3"/>
  </bookViews>
  <sheets>
    <sheet name="медикаменты" sheetId="1" r:id="rId1"/>
    <sheet name="ИМН" sheetId="2" r:id="rId2"/>
    <sheet name="Хим реактивы" sheetId="3" r:id="rId3"/>
    <sheet name="Реагенты" sheetId="7" r:id="rId4"/>
    <sheet name="Лист1" sheetId="8" r:id="rId5"/>
  </sheets>
  <calcPr calcId="144525" refMode="R1C1"/>
</workbook>
</file>

<file path=xl/calcChain.xml><?xml version="1.0" encoding="utf-8"?>
<calcChain xmlns="http://schemas.openxmlformats.org/spreadsheetml/2006/main">
  <c r="G46" i="3" l="1"/>
  <c r="G47" i="3"/>
  <c r="G48" i="3"/>
  <c r="G49" i="3"/>
  <c r="G50" i="3"/>
  <c r="G51" i="3"/>
  <c r="G52" i="3"/>
  <c r="G45" i="3"/>
  <c r="G26" i="1"/>
  <c r="E2" i="7"/>
  <c r="E3" i="7"/>
  <c r="E4" i="7"/>
  <c r="E5" i="7"/>
  <c r="E1" i="7"/>
  <c r="E6" i="7" s="1"/>
  <c r="G44" i="1"/>
  <c r="G36" i="1"/>
  <c r="G25" i="3"/>
  <c r="G53" i="2" l="1"/>
  <c r="G52" i="2"/>
  <c r="G51" i="2"/>
  <c r="G48" i="2"/>
  <c r="G47" i="2"/>
  <c r="G50" i="2"/>
  <c r="G49" i="2"/>
  <c r="G46" i="2" l="1"/>
  <c r="G45" i="2"/>
  <c r="G44" i="2"/>
  <c r="G39" i="2"/>
  <c r="G56" i="1"/>
  <c r="G35" i="2"/>
  <c r="G36" i="2"/>
  <c r="G37" i="2"/>
  <c r="G38" i="2"/>
  <c r="G40" i="2"/>
  <c r="G41" i="2"/>
  <c r="G42" i="2"/>
  <c r="G43" i="2"/>
  <c r="G55" i="2"/>
  <c r="G44" i="3"/>
  <c r="G43" i="3"/>
  <c r="G42" i="3"/>
  <c r="G41" i="3"/>
  <c r="G40" i="3"/>
  <c r="G38" i="3"/>
  <c r="G39" i="3"/>
  <c r="G37" i="3"/>
  <c r="G36" i="3"/>
  <c r="G35" i="3"/>
  <c r="G34" i="3"/>
  <c r="G33" i="3"/>
  <c r="G32" i="3"/>
  <c r="G31" i="3"/>
  <c r="G30" i="3"/>
  <c r="G29" i="3"/>
  <c r="G28" i="3"/>
  <c r="G27" i="3"/>
  <c r="G26" i="3"/>
  <c r="G24" i="3"/>
  <c r="G23" i="3"/>
  <c r="G22" i="3"/>
  <c r="G21" i="3"/>
  <c r="G20" i="3"/>
  <c r="G19" i="3"/>
  <c r="G18" i="3"/>
  <c r="G17" i="3"/>
  <c r="G16" i="3"/>
  <c r="G15" i="3"/>
  <c r="G14" i="3"/>
  <c r="G13" i="3"/>
  <c r="G12" i="3"/>
  <c r="G11" i="3"/>
  <c r="G34" i="2"/>
  <c r="G33" i="2"/>
  <c r="G32" i="2"/>
  <c r="G31" i="2"/>
  <c r="G30" i="2"/>
  <c r="G29" i="2"/>
  <c r="G28" i="2"/>
  <c r="G27" i="2"/>
  <c r="G26" i="2"/>
  <c r="G25" i="2"/>
  <c r="G24" i="2"/>
  <c r="G23" i="2"/>
  <c r="G22" i="2"/>
  <c r="G21" i="2"/>
  <c r="G20" i="2"/>
  <c r="G19" i="2"/>
  <c r="G18" i="2"/>
  <c r="G17" i="2"/>
  <c r="G16" i="2"/>
  <c r="G15" i="2"/>
  <c r="G14" i="2"/>
  <c r="G13" i="2"/>
  <c r="G12" i="2"/>
  <c r="G11" i="2"/>
  <c r="G55" i="1"/>
  <c r="G54" i="1"/>
  <c r="G53" i="1"/>
  <c r="G52" i="1"/>
  <c r="G51" i="1"/>
  <c r="G50" i="1"/>
  <c r="G49" i="1"/>
  <c r="G48" i="1"/>
  <c r="G47" i="1"/>
  <c r="G46" i="1"/>
  <c r="G45" i="1"/>
  <c r="G43" i="1"/>
  <c r="G42" i="1"/>
  <c r="G41" i="1"/>
  <c r="G40" i="1"/>
  <c r="G39" i="1"/>
  <c r="G38" i="1"/>
  <c r="G37" i="1"/>
  <c r="G35" i="1"/>
  <c r="G34" i="1"/>
  <c r="G33" i="1"/>
  <c r="G32" i="1"/>
  <c r="G31" i="1"/>
  <c r="G30" i="1"/>
  <c r="G29" i="1"/>
  <c r="G28" i="1"/>
  <c r="G27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53" i="3" l="1"/>
  <c r="G57" i="1"/>
  <c r="G56" i="2"/>
</calcChain>
</file>

<file path=xl/sharedStrings.xml><?xml version="1.0" encoding="utf-8"?>
<sst xmlns="http://schemas.openxmlformats.org/spreadsheetml/2006/main" count="327" uniqueCount="162">
  <si>
    <t xml:space="preserve">Главному врачу </t>
  </si>
  <si>
    <t>Акжарской ЦРБ</t>
  </si>
  <si>
    <t>Сабитовой Ш. К.</t>
  </si>
  <si>
    <t xml:space="preserve">от провизора </t>
  </si>
  <si>
    <t>Сегизбаева А. М.</t>
  </si>
  <si>
    <t>№</t>
  </si>
  <si>
    <t>Наименование</t>
  </si>
  <si>
    <t>ед. изм.</t>
  </si>
  <si>
    <t>Количество (в базовых единицах)</t>
  </si>
  <si>
    <t>Цена</t>
  </si>
  <si>
    <t>Сумма продажи в KZT</t>
  </si>
  <si>
    <t>уп</t>
  </si>
  <si>
    <t>Амбро 15мг/2мл 2*5</t>
  </si>
  <si>
    <t>Амбро 7,5мг/мл 100,0</t>
  </si>
  <si>
    <t>фл</t>
  </si>
  <si>
    <t>Амлипин 5мг/5мг №30 (Амлодипин+Лизиноприл)</t>
  </si>
  <si>
    <t>Аммиак 10%-20,0</t>
  </si>
  <si>
    <t>Ампициллин 1 г №1 пор.д/ин.в/в и в/м флак.</t>
  </si>
  <si>
    <t>АМРИ-К (Фитоменадион) 10мг №5</t>
  </si>
  <si>
    <t>Анальгин 50%/2 мл №10 р-р д/ин.амп.</t>
  </si>
  <si>
    <t>Атропина сульфат 1% 5мл глазн капли</t>
  </si>
  <si>
    <t>Атропина сульфат 1*10</t>
  </si>
  <si>
    <t>Ацетилсалициловая кислота 500 мг №10 табл.</t>
  </si>
  <si>
    <t>Бифидум бактерин 5доз №5</t>
  </si>
  <si>
    <t>Брил зелен 1%-25,0</t>
  </si>
  <si>
    <t>Вазофикс Церто (ПУР) 20G  1,1х33мм; (розовый) 4269071</t>
  </si>
  <si>
    <t>шт</t>
  </si>
  <si>
    <t>Вазофикс Церто (ПУР) 24G  0.7х19мм; (желтый) 4269071</t>
  </si>
  <si>
    <t>Викрил фиолетовый (0) 75см иг колющ-реж. таперкарт 36мм 1/2 окр W9364</t>
  </si>
  <si>
    <t>Викрил фиолетовый (0) 90см иг колющ с реж кончиком 40мм 1/2 окр №1 W9467</t>
  </si>
  <si>
    <t>Викрил фиолетовый (2) 75 см игла колюще-режущая  тапекарт 36мм 1/2 окр W9357</t>
  </si>
  <si>
    <t xml:space="preserve">Виферон-1 150000МЕ №10 свечи </t>
  </si>
  <si>
    <t>Гепарин 5тЕд 5мл №1</t>
  </si>
  <si>
    <t>Димедрол 1% 1мл №10</t>
  </si>
  <si>
    <t>Допегит 250мг №50</t>
  </si>
  <si>
    <t>Зонд желудочный №30 диаметром (мм): 10,0 длиной (мм) 1100</t>
  </si>
  <si>
    <t>Ингалятор OMRON компрессорный CompAIR C28</t>
  </si>
  <si>
    <t>Инокаин 0,4% 5 мл гл.капли</t>
  </si>
  <si>
    <t>Йод 5%-20,0</t>
  </si>
  <si>
    <t xml:space="preserve">Капрон плетеный  USP 2, метрич.5 L-75см с игл HR-40 </t>
  </si>
  <si>
    <t xml:space="preserve">Капрон плетеный  USP 2/0, метрич.3 L-75см с игл HR-25 </t>
  </si>
  <si>
    <t>Капрон плетеный  USP 2/0, метрич.3 L-75см с игл HR-30</t>
  </si>
  <si>
    <t>Капрон плетеный  USP 3-4, метрич.6 L-75см с игл HR-45</t>
  </si>
  <si>
    <t>Каптоприл 25 мг</t>
  </si>
  <si>
    <t>табл</t>
  </si>
  <si>
    <t>Катетер пупочный №8 диаметром (мм): 1,7 длиной (мм): 500</t>
  </si>
  <si>
    <t>Катетер Фолея 2-х ходовой №18</t>
  </si>
  <si>
    <t>Катетер Фолея 2-х ходовой №20 диаметром (мм): 6,7  длиной (мм): 400</t>
  </si>
  <si>
    <t>Кетгут простой USP 0, метрич.4 L-75см с иглой НR-25</t>
  </si>
  <si>
    <t>Кетгут простой USP 0, метрич.4 L-75см с иглой НR-35</t>
  </si>
  <si>
    <t>Кетгут простой USP 2/0, метрич.3,5 L 75см с иглой НR-35</t>
  </si>
  <si>
    <t>Кетотоп 100мг/2мл 2*5</t>
  </si>
  <si>
    <t>Кордафен (Нифедипин) 10мг</t>
  </si>
  <si>
    <t>Курантил 25мг</t>
  </si>
  <si>
    <t>Лавсан плетеный USP 2 метрич.5  L-75см с игл HR-40</t>
  </si>
  <si>
    <t>Лавсан плетеный USP 2 метрич.5  L-75см с игл HR-45</t>
  </si>
  <si>
    <t>Лавсан плетеный USP 2/0 метрич.3 L-75см с игл HR-25</t>
  </si>
  <si>
    <t>Лавсан плетеный USP 3 метрич.6  L-75см с игл HR-35</t>
  </si>
  <si>
    <t>Лавсан плетеный USP 3 метрич.6  L-75см с игл HR-40</t>
  </si>
  <si>
    <t>Лавсан плетеный USP 3/0 метрич.2 L-75см с игл HR-20</t>
  </si>
  <si>
    <t>Левомицетин 0,25% 10 мл капли глазн.</t>
  </si>
  <si>
    <t>Листенон 5*5 или заменитель</t>
  </si>
  <si>
    <t>Медролгин (Кеторол) 30мг 1мл №10 р-р д/ин.амп.</t>
  </si>
  <si>
    <t xml:space="preserve">Метронидазол 0,5%-100,0 </t>
  </si>
  <si>
    <t>Нимотоп 10мг/50мл №1</t>
  </si>
  <si>
    <t>Окситоцин 5ЕД/мл 1*10</t>
  </si>
  <si>
    <t>Орципол 500мг №10</t>
  </si>
  <si>
    <t>Парацетамол 0,5 №10</t>
  </si>
  <si>
    <t>Парацетамол супп 250мг №10</t>
  </si>
  <si>
    <t>пар</t>
  </si>
  <si>
    <t>Платифиллина гидротартрат 2 мг/мл №10 р-р для п/к введения в амп.</t>
  </si>
  <si>
    <t>Преднизолон 30мг 1мл №3</t>
  </si>
  <si>
    <t xml:space="preserve">Сульфацил-Na 30% </t>
  </si>
  <si>
    <t>Тамифлю 75 мг №10</t>
  </si>
  <si>
    <t>Тетрациклиновая 1% 10г гл мазь</t>
  </si>
  <si>
    <t xml:space="preserve">Тонометр LD-91 или др. фрей модель 20 механ на плечо для профессионального применения </t>
  </si>
  <si>
    <t>Фуросемид 1% 2мл №10</t>
  </si>
  <si>
    <t>Церулин 10мг/2мл №10 р-р д/ин.амп.</t>
  </si>
  <si>
    <t>Цефазолин 1г пор</t>
  </si>
  <si>
    <t>Цефакон (парацетамол ) супп. 100мг №10</t>
  </si>
  <si>
    <t>Цефамед 1 г раств. 3,5 мл 1% р-р лидокаина №1 пор.д/р-ра д/ин.флак.</t>
  </si>
  <si>
    <t>Цинепар №10 табл.</t>
  </si>
  <si>
    <t>АЛТ 30/наборLiguick 304-7524HF</t>
  </si>
  <si>
    <t>набор</t>
  </si>
  <si>
    <t>Алат Ручной метод</t>
  </si>
  <si>
    <t>АПТВ-тест 100 Д30840</t>
  </si>
  <si>
    <t>АСТ - 360 Н</t>
  </si>
  <si>
    <t>АСТ 30/набор Liguick 304-6724Р</t>
  </si>
  <si>
    <t>Альфа-амилаза 10/набор Liginck Cor-AMYLASE 10</t>
  </si>
  <si>
    <t>Билирубин общий 30 303-1616А</t>
  </si>
  <si>
    <t xml:space="preserve">Гемоглабин Агат на 600опрх5мл </t>
  </si>
  <si>
    <t>Глюкоза 30/ Набор УКА03260</t>
  </si>
  <si>
    <t>Креатинин 30/набор 304-838734РСЕ</t>
  </si>
  <si>
    <t xml:space="preserve">Мочевая кислота 30 </t>
  </si>
  <si>
    <t>Общий белок 30/ набор Liguick 212-0437FM</t>
  </si>
  <si>
    <t>Проявитель Kodak X-OMAT EXII НА 20Л 5274394</t>
  </si>
  <si>
    <t>комп</t>
  </si>
  <si>
    <t>Проявитель Retina XPE 15л 7702897</t>
  </si>
  <si>
    <t>упак</t>
  </si>
  <si>
    <t>СРБ латексный  РК-ИМН-530011960</t>
  </si>
  <si>
    <t>Тех Фибриноген-тест (на 100опр)</t>
  </si>
  <si>
    <t>Техпластин-тест 4*25 131</t>
  </si>
  <si>
    <t>Триглицериды 30 304-505025WRP</t>
  </si>
  <si>
    <t>Фиксаж Kodak RP X-OMAT LO 20л 5224381</t>
  </si>
  <si>
    <t>Фиксаж Retina XPF на 15л 4391</t>
  </si>
  <si>
    <t>Флюропленка  Retina SOE 70*30,5 00000148</t>
  </si>
  <si>
    <t xml:space="preserve">Холестерин 30/ набор Liguick </t>
  </si>
  <si>
    <t>Щелочная фосфотаза 30</t>
  </si>
  <si>
    <t>Набор для окраски мазку по Циль-Нильсену</t>
  </si>
  <si>
    <t>Ортоксилол</t>
  </si>
  <si>
    <t>кг</t>
  </si>
  <si>
    <t>Акремит Антиген кардиолипиновый (РМП)</t>
  </si>
  <si>
    <t>Камера горяева</t>
  </si>
  <si>
    <t>Капиляр Панченкова</t>
  </si>
  <si>
    <t>Мочевина кормей 30</t>
  </si>
  <si>
    <t>Термоиндикатор д/суш шкафа 180 №500</t>
  </si>
  <si>
    <t>канистра</t>
  </si>
  <si>
    <t>Эозин по Романовскому 1л  Минимед Н 00010661</t>
  </si>
  <si>
    <t>литр</t>
  </si>
  <si>
    <t xml:space="preserve"> Прошу Вас разрешить на портал нижеследующие Лекарственные средства</t>
  </si>
  <si>
    <t xml:space="preserve"> Прошу Вас разрешить на портал нижеследующие ИМН </t>
  </si>
  <si>
    <t>Перчатки хирургические не стерильные №6-7 (пара)</t>
  </si>
  <si>
    <t xml:space="preserve"> Прошу Вас разрешить на портал нижеследующие  и химические </t>
  </si>
  <si>
    <t>Пробирки голубая крышка 5мл 13*100</t>
  </si>
  <si>
    <t>Пробирки красная крышка 5мл 13*100</t>
  </si>
  <si>
    <t xml:space="preserve">Марля </t>
  </si>
  <si>
    <t>рулон</t>
  </si>
  <si>
    <t>Канюля назальная взр</t>
  </si>
  <si>
    <t>Многоходовой кран синий</t>
  </si>
  <si>
    <t>Набор Цертофикс моно 320</t>
  </si>
  <si>
    <t>Спинокан G25</t>
  </si>
  <si>
    <t>Направляющий воздуховод №3</t>
  </si>
  <si>
    <t>Направляющий воздуховод №4</t>
  </si>
  <si>
    <t>Набор Цертофикс моно 420</t>
  </si>
  <si>
    <t>Набор Цертофикс моно 720</t>
  </si>
  <si>
    <t>Эндотрахеальная трубка G8</t>
  </si>
  <si>
    <t>Эндотрахеальная трубка G9</t>
  </si>
  <si>
    <t>Эндотрахеальная трубка G8,5</t>
  </si>
  <si>
    <t>Вата 100,0</t>
  </si>
  <si>
    <t>Пропофол 1%-50,0</t>
  </si>
  <si>
    <t>Эндотрахеальная трубка G7</t>
  </si>
  <si>
    <t>Эндотрахеальная трубка G7,5</t>
  </si>
  <si>
    <t>Гастромическая питательная трубка</t>
  </si>
  <si>
    <t>Билирубин прямой 30 УКА 03114</t>
  </si>
  <si>
    <t xml:space="preserve">реактивы предназначенных ГОБМП за  2019 г.  </t>
  </si>
  <si>
    <t xml:space="preserve">  предназначенных ГОБМП за январь-февраль 2019 гг.  </t>
  </si>
  <si>
    <t xml:space="preserve">предназначенных ГОБМП за январь-февраль 2019 г.  </t>
  </si>
  <si>
    <t xml:space="preserve">СРБ НОВО латексный   </t>
  </si>
  <si>
    <t>Магния сульфат 25% 5*10</t>
  </si>
  <si>
    <t>Азопирам</t>
  </si>
  <si>
    <t>Перекись водорода 3% 100,0мл</t>
  </si>
  <si>
    <t xml:space="preserve">Контрольная кровь для гематологических анализаторов HAEM 8 CONTROL L 1х2,5мл+HAEM 8 CONTROL Н 1х2,5мл+HAEM 8 CONTROL N 1х2,5мл (комплект). Контрольная кровь является смесью человеческих эритроцитов, лейкоцитов и тромбоцитов животного происхождения, расположенных в жидкости, состав которой похож на плазму, с добавлением консервантов; предназначена для контроля качества измерений , проводимых на гематологическом анализаторе Sysmex KX 21N. </t>
  </si>
  <si>
    <t xml:space="preserve">Лизирующий реагент, KX 21N CN FREE (500мл/бут) Используется для разведения проб при измерении гемоглобина, подсчете и дифференциации белых кровяных телец. Используется в комбинации с разбавителем, обеспечивает лизис красных клеток крови и позволяет получить дифференциацию лейкоцитов на три популяции (лимфоциты, моноциты, гранулоциты); используется в гематологическом анализаторе Sysmex KX 21N </t>
  </si>
  <si>
    <t>Дилюент Sysmex KX 21N изотонический разбавитель. Используется для дифференциации белых кровяных телец, применяется для разбавления клеток, измерения гемоглобина, и посредством лизиса, позволяет подсчитать различные виды лейкоцитов. Дилюент предназначен для разбавления цельной крови при подсчете и определении размеров RBC/WBC/PLT. Он обеспечивает стабильность RBC/PLT во время подсчета клеток. 20 литров. Используется в гематологическом анализаторе Sysmex KX 21N</t>
  </si>
  <si>
    <t>Очиститель Чистящий раствор, чистящий реагент, очиститель (FLUSH КХ 21N). 1 литр. Предназначен для ежедневной  и периодической очистки измерительной системы гематологических анализаторов. Это сильное щелочное чистящее средство, предназначенное для удаления остаточных образцов и реагентов, содержащихся в элементах измерительной системы гематологического анализатра.  Используется в гематологическом анализаторе Sysmex KX 21N</t>
  </si>
  <si>
    <t xml:space="preserve">Бумага для термопринтера анализатора Sysmex KX 21N  57х30               Предназначена для распечатки анализов Используется в гематологическом анализаторе Sysmex KX 21N </t>
  </si>
  <si>
    <t>Допамин 4% 5*10</t>
  </si>
  <si>
    <t>Азотная к-та</t>
  </si>
  <si>
    <t xml:space="preserve">Диагностикум бруцеллезный антиген жидкий </t>
  </si>
  <si>
    <t>Сыворотка противоботулиническая  тип А 10000МЕ 1 доз №5</t>
  </si>
  <si>
    <t>Сыворотка противоботулиническая  тип В 5000МЕ 1 доз №5</t>
  </si>
  <si>
    <t>Сыворотка противоботулиническая  тип С 10000МЕ 1 доз №5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</si>
</sst>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#########################################################################################"/>
    <numFmt numFmtId="165" formatCode="######"/>
  </numFmts>
  <fonts count="8" x14ac:knownFonts="1">
    <font>
      <sz val="11"/>
      <color theme="1"/>
      <name val="Calibri"/>
      <family val="2"/>
      <charset val="204"/>
      <scheme val="minor"/>
    </font>
    <font>
      <b/>
      <sz val="9"/>
      <name val="Arial"/>
      <family val="2"/>
    </font>
    <font>
      <b/>
      <sz val="8"/>
      <name val="Arial"/>
      <family val="2"/>
    </font>
    <font>
      <sz val="10"/>
      <name val="Arial"/>
      <family val="2"/>
      <charset val="204"/>
    </font>
    <font>
      <sz val="10"/>
      <color indexed="8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0"/>
      <color rgb="FF000000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0" fillId="0" borderId="1" xfId="0" applyBorder="1" applyAlignment="1">
      <alignment horizontal="center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left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3" fillId="0" borderId="3" xfId="0" applyFont="1" applyBorder="1"/>
    <xf numFmtId="0" fontId="3" fillId="2" borderId="4" xfId="0" applyNumberFormat="1" applyFont="1" applyFill="1" applyBorder="1" applyAlignment="1">
      <alignment horizontal="left" vertical="top" wrapText="1" indent="1"/>
    </xf>
    <xf numFmtId="1" fontId="3" fillId="2" borderId="5" xfId="0" applyNumberFormat="1" applyFont="1" applyFill="1" applyBorder="1" applyAlignment="1">
      <alignment horizontal="right" vertical="top" wrapText="1"/>
    </xf>
    <xf numFmtId="2" fontId="3" fillId="2" borderId="5" xfId="0" applyNumberFormat="1" applyFont="1" applyFill="1" applyBorder="1" applyAlignment="1">
      <alignment horizontal="right" vertical="top" wrapText="1"/>
    </xf>
    <xf numFmtId="4" fontId="3" fillId="2" borderId="5" xfId="0" applyNumberFormat="1" applyFont="1" applyFill="1" applyBorder="1" applyAlignment="1">
      <alignment horizontal="right" vertical="top" wrapText="1"/>
    </xf>
    <xf numFmtId="0" fontId="3" fillId="0" borderId="5" xfId="0" applyFont="1" applyBorder="1"/>
    <xf numFmtId="164" fontId="4" fillId="0" borderId="5" xfId="0" applyNumberFormat="1" applyFont="1" applyBorder="1" applyAlignment="1">
      <alignment horizontal="left"/>
    </xf>
    <xf numFmtId="165" fontId="4" fillId="0" borderId="5" xfId="0" applyNumberFormat="1" applyFont="1" applyBorder="1" applyAlignment="1">
      <alignment horizontal="left"/>
    </xf>
    <xf numFmtId="0" fontId="4" fillId="0" borderId="5" xfId="0" applyNumberFormat="1" applyFont="1" applyBorder="1" applyAlignment="1">
      <alignment horizontal="left"/>
    </xf>
    <xf numFmtId="0" fontId="3" fillId="0" borderId="0" xfId="0" applyFont="1"/>
    <xf numFmtId="4" fontId="3" fillId="0" borderId="0" xfId="0" applyNumberFormat="1" applyFont="1"/>
    <xf numFmtId="0" fontId="3" fillId="0" borderId="4" xfId="0" applyNumberFormat="1" applyFont="1" applyFill="1" applyBorder="1" applyAlignment="1">
      <alignment horizontal="left" vertical="top" wrapText="1" indent="1"/>
    </xf>
    <xf numFmtId="0" fontId="3" fillId="0" borderId="0" xfId="0" applyFont="1" applyBorder="1"/>
    <xf numFmtId="164" fontId="4" fillId="0" borderId="0" xfId="0" applyNumberFormat="1" applyFont="1" applyBorder="1" applyAlignment="1">
      <alignment horizontal="left"/>
    </xf>
    <xf numFmtId="165" fontId="4" fillId="0" borderId="0" xfId="0" applyNumberFormat="1" applyFont="1" applyBorder="1" applyAlignment="1">
      <alignment horizontal="left"/>
    </xf>
    <xf numFmtId="0" fontId="4" fillId="0" borderId="0" xfId="0" applyNumberFormat="1" applyFont="1" applyBorder="1" applyAlignment="1">
      <alignment horizontal="left"/>
    </xf>
    <xf numFmtId="4" fontId="3" fillId="2" borderId="0" xfId="0" applyNumberFormat="1" applyFont="1" applyFill="1" applyBorder="1" applyAlignment="1">
      <alignment horizontal="right" vertical="top" wrapText="1"/>
    </xf>
    <xf numFmtId="0" fontId="3" fillId="2" borderId="0" xfId="0" applyNumberFormat="1" applyFont="1" applyFill="1" applyBorder="1" applyAlignment="1">
      <alignment horizontal="left" vertical="top" wrapText="1" indent="1"/>
    </xf>
    <xf numFmtId="1" fontId="3" fillId="2" borderId="0" xfId="0" applyNumberFormat="1" applyFont="1" applyFill="1" applyBorder="1" applyAlignment="1">
      <alignment horizontal="right" vertical="top" wrapText="1"/>
    </xf>
    <xf numFmtId="2" fontId="3" fillId="2" borderId="0" xfId="0" applyNumberFormat="1" applyFont="1" applyFill="1" applyBorder="1" applyAlignment="1">
      <alignment horizontal="right" vertical="top" wrapText="1"/>
    </xf>
    <xf numFmtId="0" fontId="3" fillId="3" borderId="4" xfId="0" applyNumberFormat="1" applyFont="1" applyFill="1" applyBorder="1" applyAlignment="1">
      <alignment horizontal="left" vertical="top" wrapText="1" indent="1"/>
    </xf>
    <xf numFmtId="0" fontId="0" fillId="0" borderId="5" xfId="0" applyBorder="1"/>
    <xf numFmtId="0" fontId="0" fillId="0" borderId="6" xfId="0" applyBorder="1"/>
    <xf numFmtId="0" fontId="0" fillId="0" borderId="5" xfId="0" applyBorder="1" applyAlignment="1">
      <alignment vertical="distributed"/>
    </xf>
    <xf numFmtId="0" fontId="0" fillId="0" borderId="7" xfId="0" applyBorder="1"/>
    <xf numFmtId="0" fontId="0" fillId="0" borderId="5" xfId="0" applyBorder="1" applyAlignment="1">
      <alignment vertical="top" wrapText="1"/>
    </xf>
    <xf numFmtId="0" fontId="5" fillId="0" borderId="8" xfId="0" applyFont="1" applyFill="1" applyBorder="1"/>
    <xf numFmtId="0" fontId="0" fillId="0" borderId="9" xfId="0" applyBorder="1"/>
    <xf numFmtId="0" fontId="7" fillId="0" borderId="5" xfId="0" applyFont="1" applyBorder="1" applyAlignment="1">
      <alignment vertical="distributed"/>
    </xf>
    <xf numFmtId="0" fontId="7" fillId="0" borderId="5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164" fontId="4" fillId="0" borderId="5" xfId="0" applyNumberFormat="1" applyFont="1" applyBorder="1" applyAlignment="1">
      <alignment horizontal="left" vertical="distributed"/>
    </xf>
    <xf numFmtId="0" fontId="0" fillId="0" borderId="0" xfId="0" applyAlignment="1">
      <alignment horizontal="center"/>
    </xf>
    <xf numFmtId="0" fontId="0" fillId="0" borderId="0" xfId="0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1"/>
  <sheetViews>
    <sheetView topLeftCell="A28" workbookViewId="0">
      <selection activeCell="I42" sqref="I42"/>
    </sheetView>
  </sheetViews>
  <sheetFormatPr defaultRowHeight="15" x14ac:dyDescent="0.25"/>
  <cols>
    <col min="1" max="1" width="6.7109375" customWidth="1"/>
    <col min="2" max="2" width="35.42578125" customWidth="1"/>
    <col min="3" max="3" width="57.85546875" hidden="1" customWidth="1"/>
    <col min="7" max="7" width="12.28515625" customWidth="1"/>
  </cols>
  <sheetData>
    <row r="1" spans="1:7" x14ac:dyDescent="0.25">
      <c r="D1" s="40" t="s">
        <v>0</v>
      </c>
      <c r="E1" s="40"/>
      <c r="F1" s="40"/>
      <c r="G1" s="40"/>
    </row>
    <row r="2" spans="1:7" x14ac:dyDescent="0.25">
      <c r="D2" s="40" t="s">
        <v>1</v>
      </c>
      <c r="E2" s="40"/>
      <c r="F2" s="40"/>
      <c r="G2" s="40"/>
    </row>
    <row r="3" spans="1:7" x14ac:dyDescent="0.25">
      <c r="D3" s="40" t="s">
        <v>2</v>
      </c>
      <c r="E3" s="40"/>
      <c r="F3" s="40"/>
      <c r="G3" s="40"/>
    </row>
    <row r="4" spans="1:7" x14ac:dyDescent="0.25">
      <c r="D4" s="1"/>
      <c r="E4" s="40" t="s">
        <v>3</v>
      </c>
      <c r="F4" s="40"/>
      <c r="G4" s="40"/>
    </row>
    <row r="5" spans="1:7" x14ac:dyDescent="0.25">
      <c r="D5" s="1"/>
      <c r="E5" s="40" t="s">
        <v>4</v>
      </c>
      <c r="F5" s="40"/>
      <c r="G5" s="40"/>
    </row>
    <row r="6" spans="1:7" x14ac:dyDescent="0.25">
      <c r="D6" s="1"/>
      <c r="E6" s="1"/>
      <c r="F6" s="1"/>
      <c r="G6" s="1"/>
    </row>
    <row r="7" spans="1:7" x14ac:dyDescent="0.25">
      <c r="B7" s="39" t="s">
        <v>119</v>
      </c>
      <c r="C7" s="39"/>
      <c r="D7" s="39"/>
      <c r="E7" s="39"/>
      <c r="F7" s="39"/>
      <c r="G7" s="39"/>
    </row>
    <row r="8" spans="1:7" x14ac:dyDescent="0.25">
      <c r="B8" s="39" t="s">
        <v>146</v>
      </c>
      <c r="C8" s="39"/>
      <c r="D8" s="39"/>
      <c r="E8" s="39"/>
      <c r="F8" s="39"/>
      <c r="G8" s="39"/>
    </row>
    <row r="9" spans="1:7" ht="15.75" thickBot="1" x14ac:dyDescent="0.3">
      <c r="B9" s="2"/>
      <c r="C9" s="2"/>
      <c r="D9" s="2"/>
      <c r="E9" s="2"/>
      <c r="F9" s="2"/>
      <c r="G9" s="2"/>
    </row>
    <row r="10" spans="1:7" ht="57" thickBot="1" x14ac:dyDescent="0.3">
      <c r="A10" s="3" t="s">
        <v>5</v>
      </c>
      <c r="B10" s="4" t="s">
        <v>6</v>
      </c>
      <c r="C10" s="5"/>
      <c r="D10" s="6" t="s">
        <v>7</v>
      </c>
      <c r="E10" s="6" t="s">
        <v>8</v>
      </c>
      <c r="F10" s="6" t="s">
        <v>9</v>
      </c>
      <c r="G10" s="6" t="s">
        <v>10</v>
      </c>
    </row>
    <row r="11" spans="1:7" x14ac:dyDescent="0.25">
      <c r="A11" s="12">
        <v>1</v>
      </c>
      <c r="B11" s="8" t="s">
        <v>12</v>
      </c>
      <c r="C11" s="8"/>
      <c r="D11" s="9" t="s">
        <v>11</v>
      </c>
      <c r="E11" s="9">
        <v>50</v>
      </c>
      <c r="F11" s="10">
        <v>655.25</v>
      </c>
      <c r="G11" s="11">
        <f t="shared" ref="G11:G46" si="0">E11*F11</f>
        <v>32762.5</v>
      </c>
    </row>
    <row r="12" spans="1:7" x14ac:dyDescent="0.25">
      <c r="A12" s="7">
        <v>2</v>
      </c>
      <c r="B12" s="8" t="s">
        <v>13</v>
      </c>
      <c r="C12" s="8"/>
      <c r="D12" s="9" t="s">
        <v>14</v>
      </c>
      <c r="E12" s="9">
        <v>20</v>
      </c>
      <c r="F12" s="10">
        <v>544.57000000000005</v>
      </c>
      <c r="G12" s="11">
        <f t="shared" si="0"/>
        <v>10891.400000000001</v>
      </c>
    </row>
    <row r="13" spans="1:7" ht="25.5" x14ac:dyDescent="0.25">
      <c r="A13" s="12">
        <v>3</v>
      </c>
      <c r="B13" s="18" t="s">
        <v>15</v>
      </c>
      <c r="C13" s="8"/>
      <c r="D13" s="9" t="s">
        <v>11</v>
      </c>
      <c r="E13" s="9">
        <v>50</v>
      </c>
      <c r="F13" s="10">
        <v>1600</v>
      </c>
      <c r="G13" s="11">
        <f t="shared" si="0"/>
        <v>80000</v>
      </c>
    </row>
    <row r="14" spans="1:7" x14ac:dyDescent="0.25">
      <c r="A14" s="7">
        <v>4</v>
      </c>
      <c r="B14" s="8" t="s">
        <v>16</v>
      </c>
      <c r="C14" s="8"/>
      <c r="D14" s="9" t="s">
        <v>11</v>
      </c>
      <c r="E14" s="9">
        <v>20</v>
      </c>
      <c r="F14" s="10">
        <v>40</v>
      </c>
      <c r="G14" s="11">
        <f t="shared" si="0"/>
        <v>800</v>
      </c>
    </row>
    <row r="15" spans="1:7" ht="25.5" x14ac:dyDescent="0.25">
      <c r="A15" s="12">
        <v>5</v>
      </c>
      <c r="B15" s="8" t="s">
        <v>17</v>
      </c>
      <c r="C15" s="8"/>
      <c r="D15" s="9" t="s">
        <v>11</v>
      </c>
      <c r="E15" s="9">
        <v>1000</v>
      </c>
      <c r="F15" s="10">
        <v>40.98</v>
      </c>
      <c r="G15" s="11">
        <f t="shared" si="0"/>
        <v>40980</v>
      </c>
    </row>
    <row r="16" spans="1:7" x14ac:dyDescent="0.25">
      <c r="A16" s="7">
        <v>6</v>
      </c>
      <c r="B16" s="8" t="s">
        <v>18</v>
      </c>
      <c r="C16" s="8"/>
      <c r="D16" s="9" t="s">
        <v>11</v>
      </c>
      <c r="E16" s="9">
        <v>25</v>
      </c>
      <c r="F16" s="10">
        <v>1800</v>
      </c>
      <c r="G16" s="11">
        <f t="shared" si="0"/>
        <v>45000</v>
      </c>
    </row>
    <row r="17" spans="1:7" ht="25.5" x14ac:dyDescent="0.25">
      <c r="A17" s="12">
        <v>7</v>
      </c>
      <c r="B17" s="8" t="s">
        <v>19</v>
      </c>
      <c r="C17" s="8"/>
      <c r="D17" s="9" t="s">
        <v>11</v>
      </c>
      <c r="E17" s="9">
        <v>50</v>
      </c>
      <c r="F17" s="10">
        <v>158.1</v>
      </c>
      <c r="G17" s="11">
        <f t="shared" si="0"/>
        <v>7905</v>
      </c>
    </row>
    <row r="18" spans="1:7" ht="25.5" x14ac:dyDescent="0.25">
      <c r="A18" s="7">
        <v>8</v>
      </c>
      <c r="B18" s="8" t="s">
        <v>20</v>
      </c>
      <c r="C18" s="8"/>
      <c r="D18" s="9" t="s">
        <v>11</v>
      </c>
      <c r="E18" s="9">
        <v>5</v>
      </c>
      <c r="F18" s="10">
        <v>157.09</v>
      </c>
      <c r="G18" s="11">
        <f t="shared" si="0"/>
        <v>785.45</v>
      </c>
    </row>
    <row r="19" spans="1:7" x14ac:dyDescent="0.25">
      <c r="A19" s="12">
        <v>9</v>
      </c>
      <c r="B19" s="8" t="s">
        <v>21</v>
      </c>
      <c r="C19" s="8"/>
      <c r="D19" s="9" t="s">
        <v>11</v>
      </c>
      <c r="E19" s="9">
        <v>10</v>
      </c>
      <c r="F19" s="10">
        <v>145.5</v>
      </c>
      <c r="G19" s="11">
        <f t="shared" si="0"/>
        <v>1455</v>
      </c>
    </row>
    <row r="20" spans="1:7" ht="25.5" x14ac:dyDescent="0.25">
      <c r="A20" s="7">
        <v>10</v>
      </c>
      <c r="B20" s="8" t="s">
        <v>22</v>
      </c>
      <c r="C20" s="8"/>
      <c r="D20" s="9" t="s">
        <v>11</v>
      </c>
      <c r="E20" s="9">
        <v>100</v>
      </c>
      <c r="F20" s="10">
        <v>19.7</v>
      </c>
      <c r="G20" s="11">
        <f t="shared" si="0"/>
        <v>1970</v>
      </c>
    </row>
    <row r="21" spans="1:7" x14ac:dyDescent="0.25">
      <c r="A21" s="12">
        <v>11</v>
      </c>
      <c r="B21" s="8" t="s">
        <v>23</v>
      </c>
      <c r="C21" s="8"/>
      <c r="D21" s="9" t="s">
        <v>14</v>
      </c>
      <c r="E21" s="9">
        <v>50</v>
      </c>
      <c r="F21" s="10">
        <v>57</v>
      </c>
      <c r="G21" s="11">
        <f t="shared" si="0"/>
        <v>2850</v>
      </c>
    </row>
    <row r="22" spans="1:7" x14ac:dyDescent="0.25">
      <c r="A22" s="7">
        <v>12</v>
      </c>
      <c r="B22" s="8" t="s">
        <v>24</v>
      </c>
      <c r="C22" s="8"/>
      <c r="D22" s="9" t="s">
        <v>14</v>
      </c>
      <c r="E22" s="9">
        <v>20</v>
      </c>
      <c r="F22" s="10">
        <v>43.5</v>
      </c>
      <c r="G22" s="11">
        <f t="shared" si="0"/>
        <v>870</v>
      </c>
    </row>
    <row r="23" spans="1:7" x14ac:dyDescent="0.25">
      <c r="A23" s="12">
        <v>13</v>
      </c>
      <c r="B23" s="8" t="s">
        <v>31</v>
      </c>
      <c r="C23" s="8"/>
      <c r="D23" s="9" t="s">
        <v>11</v>
      </c>
      <c r="E23" s="9">
        <v>20</v>
      </c>
      <c r="F23" s="10">
        <v>1486</v>
      </c>
      <c r="G23" s="11">
        <f t="shared" si="0"/>
        <v>29720</v>
      </c>
    </row>
    <row r="24" spans="1:7" x14ac:dyDescent="0.25">
      <c r="A24" s="7">
        <v>14</v>
      </c>
      <c r="B24" s="8" t="s">
        <v>32</v>
      </c>
      <c r="C24" s="8"/>
      <c r="D24" s="9" t="s">
        <v>14</v>
      </c>
      <c r="E24" s="9">
        <v>100</v>
      </c>
      <c r="F24" s="10">
        <v>393.45</v>
      </c>
      <c r="G24" s="11">
        <f t="shared" si="0"/>
        <v>39345</v>
      </c>
    </row>
    <row r="25" spans="1:7" x14ac:dyDescent="0.25">
      <c r="A25" s="12">
        <v>15</v>
      </c>
      <c r="B25" s="8" t="s">
        <v>33</v>
      </c>
      <c r="C25" s="8"/>
      <c r="D25" s="9" t="s">
        <v>11</v>
      </c>
      <c r="E25" s="9">
        <v>100</v>
      </c>
      <c r="F25" s="10">
        <v>71.900000000000006</v>
      </c>
      <c r="G25" s="11">
        <f t="shared" si="0"/>
        <v>7190.0000000000009</v>
      </c>
    </row>
    <row r="26" spans="1:7" x14ac:dyDescent="0.25">
      <c r="A26" s="7">
        <v>16</v>
      </c>
      <c r="B26" s="8" t="s">
        <v>156</v>
      </c>
      <c r="C26" s="8"/>
      <c r="D26" s="9" t="s">
        <v>11</v>
      </c>
      <c r="E26" s="9">
        <v>20</v>
      </c>
      <c r="F26" s="10">
        <v>1592.7</v>
      </c>
      <c r="G26" s="11">
        <f t="shared" si="0"/>
        <v>31854</v>
      </c>
    </row>
    <row r="27" spans="1:7" x14ac:dyDescent="0.25">
      <c r="A27" s="12">
        <v>17</v>
      </c>
      <c r="B27" s="8" t="s">
        <v>34</v>
      </c>
      <c r="C27" s="8"/>
      <c r="D27" s="9" t="s">
        <v>11</v>
      </c>
      <c r="E27" s="9">
        <v>10</v>
      </c>
      <c r="F27" s="10">
        <v>1426.5</v>
      </c>
      <c r="G27" s="11">
        <f t="shared" si="0"/>
        <v>14265</v>
      </c>
    </row>
    <row r="28" spans="1:7" x14ac:dyDescent="0.25">
      <c r="A28" s="7">
        <v>18</v>
      </c>
      <c r="B28" s="8" t="s">
        <v>37</v>
      </c>
      <c r="C28" s="8"/>
      <c r="D28" s="9" t="s">
        <v>14</v>
      </c>
      <c r="E28" s="9">
        <v>20</v>
      </c>
      <c r="F28" s="10">
        <v>577.70000000000005</v>
      </c>
      <c r="G28" s="11">
        <f t="shared" si="0"/>
        <v>11554</v>
      </c>
    </row>
    <row r="29" spans="1:7" x14ac:dyDescent="0.25">
      <c r="A29" s="12">
        <v>19</v>
      </c>
      <c r="B29" s="8" t="s">
        <v>38</v>
      </c>
      <c r="C29" s="8"/>
      <c r="D29" s="9" t="s">
        <v>14</v>
      </c>
      <c r="E29" s="9">
        <v>20</v>
      </c>
      <c r="F29" s="10">
        <v>70.349999999999994</v>
      </c>
      <c r="G29" s="11">
        <f t="shared" si="0"/>
        <v>1407</v>
      </c>
    </row>
    <row r="30" spans="1:7" x14ac:dyDescent="0.25">
      <c r="A30" s="7">
        <v>20</v>
      </c>
      <c r="B30" s="8" t="s">
        <v>43</v>
      </c>
      <c r="C30" s="8"/>
      <c r="D30" s="9" t="s">
        <v>11</v>
      </c>
      <c r="E30" s="9">
        <v>20</v>
      </c>
      <c r="F30" s="10">
        <v>72.599999999999994</v>
      </c>
      <c r="G30" s="11">
        <f t="shared" si="0"/>
        <v>1452</v>
      </c>
    </row>
    <row r="31" spans="1:7" x14ac:dyDescent="0.25">
      <c r="A31" s="12">
        <v>21</v>
      </c>
      <c r="B31" s="8" t="s">
        <v>51</v>
      </c>
      <c r="C31" s="8"/>
      <c r="D31" s="9" t="s">
        <v>11</v>
      </c>
      <c r="E31" s="9">
        <v>50</v>
      </c>
      <c r="F31" s="10">
        <v>530</v>
      </c>
      <c r="G31" s="11">
        <f t="shared" si="0"/>
        <v>26500</v>
      </c>
    </row>
    <row r="32" spans="1:7" x14ac:dyDescent="0.25">
      <c r="A32" s="7">
        <v>22</v>
      </c>
      <c r="B32" s="8" t="s">
        <v>52</v>
      </c>
      <c r="C32" s="8"/>
      <c r="D32" s="9" t="s">
        <v>44</v>
      </c>
      <c r="E32" s="9">
        <v>500</v>
      </c>
      <c r="F32" s="10">
        <v>2.14</v>
      </c>
      <c r="G32" s="11">
        <f t="shared" si="0"/>
        <v>1070</v>
      </c>
    </row>
    <row r="33" spans="1:7" x14ac:dyDescent="0.25">
      <c r="A33" s="12">
        <v>23</v>
      </c>
      <c r="B33" s="8" t="s">
        <v>53</v>
      </c>
      <c r="C33" s="8"/>
      <c r="D33" s="9" t="s">
        <v>44</v>
      </c>
      <c r="E33" s="9">
        <v>100</v>
      </c>
      <c r="F33" s="10">
        <v>13.46</v>
      </c>
      <c r="G33" s="11">
        <f t="shared" si="0"/>
        <v>1346</v>
      </c>
    </row>
    <row r="34" spans="1:7" ht="25.5" x14ac:dyDescent="0.25">
      <c r="A34" s="7">
        <v>24</v>
      </c>
      <c r="B34" s="8" t="s">
        <v>60</v>
      </c>
      <c r="C34" s="8"/>
      <c r="D34" s="9" t="s">
        <v>14</v>
      </c>
      <c r="E34" s="9">
        <v>10</v>
      </c>
      <c r="F34" s="10">
        <v>144.91</v>
      </c>
      <c r="G34" s="11">
        <f t="shared" si="0"/>
        <v>1449.1</v>
      </c>
    </row>
    <row r="35" spans="1:7" x14ac:dyDescent="0.25">
      <c r="A35" s="12">
        <v>25</v>
      </c>
      <c r="B35" s="8" t="s">
        <v>61</v>
      </c>
      <c r="C35" s="8"/>
      <c r="D35" s="9" t="s">
        <v>11</v>
      </c>
      <c r="E35" s="9">
        <v>10</v>
      </c>
      <c r="F35" s="10">
        <v>907.75</v>
      </c>
      <c r="G35" s="11">
        <f t="shared" si="0"/>
        <v>9077.5</v>
      </c>
    </row>
    <row r="36" spans="1:7" x14ac:dyDescent="0.25">
      <c r="A36" s="7">
        <v>26</v>
      </c>
      <c r="B36" s="8" t="s">
        <v>148</v>
      </c>
      <c r="C36" s="8"/>
      <c r="D36" s="9" t="s">
        <v>11</v>
      </c>
      <c r="E36" s="9">
        <v>100</v>
      </c>
      <c r="F36" s="10">
        <v>162.19999999999999</v>
      </c>
      <c r="G36" s="11">
        <f t="shared" si="0"/>
        <v>16219.999999999998</v>
      </c>
    </row>
    <row r="37" spans="1:7" ht="25.5" x14ac:dyDescent="0.25">
      <c r="A37" s="12">
        <v>27</v>
      </c>
      <c r="B37" s="18" t="s">
        <v>62</v>
      </c>
      <c r="C37" s="8"/>
      <c r="D37" s="9" t="s">
        <v>11</v>
      </c>
      <c r="E37" s="9">
        <v>100</v>
      </c>
      <c r="F37" s="10">
        <v>305.89999999999998</v>
      </c>
      <c r="G37" s="11">
        <f t="shared" si="0"/>
        <v>30589.999999999996</v>
      </c>
    </row>
    <row r="38" spans="1:7" x14ac:dyDescent="0.25">
      <c r="A38" s="7">
        <v>28</v>
      </c>
      <c r="B38" s="18" t="s">
        <v>63</v>
      </c>
      <c r="C38" s="8"/>
      <c r="D38" s="9" t="s">
        <v>14</v>
      </c>
      <c r="E38" s="9">
        <v>50</v>
      </c>
      <c r="F38" s="10">
        <v>126.88</v>
      </c>
      <c r="G38" s="11">
        <f t="shared" si="0"/>
        <v>6344</v>
      </c>
    </row>
    <row r="39" spans="1:7" x14ac:dyDescent="0.25">
      <c r="A39" s="12">
        <v>29</v>
      </c>
      <c r="B39" s="18" t="s">
        <v>64</v>
      </c>
      <c r="C39" s="8"/>
      <c r="D39" s="9" t="s">
        <v>14</v>
      </c>
      <c r="E39" s="9">
        <v>30</v>
      </c>
      <c r="F39" s="10">
        <v>5675.62</v>
      </c>
      <c r="G39" s="11">
        <f t="shared" si="0"/>
        <v>170268.6</v>
      </c>
    </row>
    <row r="40" spans="1:7" x14ac:dyDescent="0.25">
      <c r="A40" s="7">
        <v>30</v>
      </c>
      <c r="B40" s="18" t="s">
        <v>65</v>
      </c>
      <c r="C40" s="8"/>
      <c r="D40" s="9" t="s">
        <v>11</v>
      </c>
      <c r="E40" s="9">
        <v>30</v>
      </c>
      <c r="F40" s="10">
        <v>304.5</v>
      </c>
      <c r="G40" s="11">
        <f t="shared" si="0"/>
        <v>9135</v>
      </c>
    </row>
    <row r="41" spans="1:7" x14ac:dyDescent="0.25">
      <c r="A41" s="12">
        <v>31</v>
      </c>
      <c r="B41" s="18" t="s">
        <v>66</v>
      </c>
      <c r="C41" s="8"/>
      <c r="D41" s="9" t="s">
        <v>11</v>
      </c>
      <c r="E41" s="9">
        <v>50</v>
      </c>
      <c r="F41" s="10">
        <v>3000</v>
      </c>
      <c r="G41" s="11">
        <f t="shared" si="0"/>
        <v>150000</v>
      </c>
    </row>
    <row r="42" spans="1:7" x14ac:dyDescent="0.25">
      <c r="A42" s="7">
        <v>32</v>
      </c>
      <c r="B42" s="8" t="s">
        <v>67</v>
      </c>
      <c r="C42" s="8"/>
      <c r="D42" s="9" t="s">
        <v>11</v>
      </c>
      <c r="E42" s="9">
        <v>100</v>
      </c>
      <c r="F42" s="10">
        <v>21</v>
      </c>
      <c r="G42" s="11">
        <f t="shared" si="0"/>
        <v>2100</v>
      </c>
    </row>
    <row r="43" spans="1:7" x14ac:dyDescent="0.25">
      <c r="A43" s="12">
        <v>33</v>
      </c>
      <c r="B43" s="8" t="s">
        <v>68</v>
      </c>
      <c r="C43" s="8"/>
      <c r="D43" s="9" t="s">
        <v>11</v>
      </c>
      <c r="E43" s="9">
        <v>20</v>
      </c>
      <c r="F43" s="10">
        <v>175.5</v>
      </c>
      <c r="G43" s="11">
        <f t="shared" si="0"/>
        <v>3510</v>
      </c>
    </row>
    <row r="44" spans="1:7" x14ac:dyDescent="0.25">
      <c r="A44" s="7">
        <v>34</v>
      </c>
      <c r="B44" s="8" t="s">
        <v>150</v>
      </c>
      <c r="C44" s="8"/>
      <c r="D44" s="9" t="s">
        <v>14</v>
      </c>
      <c r="E44" s="9">
        <v>100</v>
      </c>
      <c r="F44" s="10">
        <v>50</v>
      </c>
      <c r="G44" s="11">
        <f t="shared" si="0"/>
        <v>5000</v>
      </c>
    </row>
    <row r="45" spans="1:7" ht="25.5" x14ac:dyDescent="0.25">
      <c r="A45" s="12">
        <v>35</v>
      </c>
      <c r="B45" s="8" t="s">
        <v>70</v>
      </c>
      <c r="C45" s="8"/>
      <c r="D45" s="9" t="s">
        <v>11</v>
      </c>
      <c r="E45" s="9">
        <v>200</v>
      </c>
      <c r="F45" s="10">
        <v>142.5</v>
      </c>
      <c r="G45" s="11">
        <f t="shared" si="0"/>
        <v>28500</v>
      </c>
    </row>
    <row r="46" spans="1:7" x14ac:dyDescent="0.25">
      <c r="A46" s="7">
        <v>36</v>
      </c>
      <c r="B46" s="8" t="s">
        <v>71</v>
      </c>
      <c r="C46" s="8"/>
      <c r="D46" s="9" t="s">
        <v>11</v>
      </c>
      <c r="E46" s="9">
        <v>100</v>
      </c>
      <c r="F46" s="10">
        <v>302.49</v>
      </c>
      <c r="G46" s="11">
        <f t="shared" si="0"/>
        <v>30249</v>
      </c>
    </row>
    <row r="47" spans="1:7" x14ac:dyDescent="0.25">
      <c r="A47" s="12">
        <v>37</v>
      </c>
      <c r="B47" s="8" t="s">
        <v>72</v>
      </c>
      <c r="C47" s="8"/>
      <c r="D47" s="9" t="s">
        <v>14</v>
      </c>
      <c r="E47" s="9">
        <v>20</v>
      </c>
      <c r="F47" s="10">
        <v>114.19</v>
      </c>
      <c r="G47" s="11">
        <f t="shared" ref="G47:G56" si="1">E47*F47</f>
        <v>2283.8000000000002</v>
      </c>
    </row>
    <row r="48" spans="1:7" x14ac:dyDescent="0.25">
      <c r="A48" s="7">
        <v>38</v>
      </c>
      <c r="B48" s="8" t="s">
        <v>73</v>
      </c>
      <c r="C48" s="8"/>
      <c r="D48" s="9" t="s">
        <v>11</v>
      </c>
      <c r="E48" s="9">
        <v>40</v>
      </c>
      <c r="F48" s="10">
        <v>6227.1</v>
      </c>
      <c r="G48" s="11">
        <f t="shared" si="1"/>
        <v>249084</v>
      </c>
    </row>
    <row r="49" spans="1:7" x14ac:dyDescent="0.25">
      <c r="A49" s="12">
        <v>39</v>
      </c>
      <c r="B49" s="8" t="s">
        <v>74</v>
      </c>
      <c r="C49" s="8"/>
      <c r="D49" s="9" t="s">
        <v>11</v>
      </c>
      <c r="E49" s="9">
        <v>10</v>
      </c>
      <c r="F49" s="10">
        <v>477.92</v>
      </c>
      <c r="G49" s="11">
        <f t="shared" si="1"/>
        <v>4779.2</v>
      </c>
    </row>
    <row r="50" spans="1:7" x14ac:dyDescent="0.25">
      <c r="A50" s="7">
        <v>40</v>
      </c>
      <c r="B50" s="8" t="s">
        <v>76</v>
      </c>
      <c r="C50" s="8"/>
      <c r="D50" s="9" t="s">
        <v>11</v>
      </c>
      <c r="E50" s="9">
        <v>50</v>
      </c>
      <c r="F50" s="10">
        <v>91.5</v>
      </c>
      <c r="G50" s="11">
        <f t="shared" si="1"/>
        <v>4575</v>
      </c>
    </row>
    <row r="51" spans="1:7" x14ac:dyDescent="0.25">
      <c r="A51" s="12">
        <v>41</v>
      </c>
      <c r="B51" s="8" t="s">
        <v>77</v>
      </c>
      <c r="C51" s="8"/>
      <c r="D51" s="9" t="s">
        <v>11</v>
      </c>
      <c r="E51" s="9">
        <v>100</v>
      </c>
      <c r="F51" s="10">
        <v>212.2</v>
      </c>
      <c r="G51" s="11">
        <f t="shared" si="1"/>
        <v>21220</v>
      </c>
    </row>
    <row r="52" spans="1:7" x14ac:dyDescent="0.25">
      <c r="A52" s="7">
        <v>42</v>
      </c>
      <c r="B52" s="8" t="s">
        <v>78</v>
      </c>
      <c r="C52" s="8"/>
      <c r="D52" s="9" t="s">
        <v>26</v>
      </c>
      <c r="E52" s="9">
        <v>3000</v>
      </c>
      <c r="F52" s="10">
        <v>88.44</v>
      </c>
      <c r="G52" s="11">
        <f t="shared" si="1"/>
        <v>265320</v>
      </c>
    </row>
    <row r="53" spans="1:7" ht="25.5" x14ac:dyDescent="0.25">
      <c r="A53" s="12">
        <v>43</v>
      </c>
      <c r="B53" s="8" t="s">
        <v>79</v>
      </c>
      <c r="C53" s="8"/>
      <c r="D53" s="9" t="s">
        <v>11</v>
      </c>
      <c r="E53" s="9">
        <v>20</v>
      </c>
      <c r="F53" s="10">
        <v>152</v>
      </c>
      <c r="G53" s="11">
        <f t="shared" si="1"/>
        <v>3040</v>
      </c>
    </row>
    <row r="54" spans="1:7" ht="25.5" x14ac:dyDescent="0.25">
      <c r="A54" s="7">
        <v>44</v>
      </c>
      <c r="B54" s="18" t="s">
        <v>80</v>
      </c>
      <c r="C54" s="8"/>
      <c r="D54" s="9" t="s">
        <v>14</v>
      </c>
      <c r="E54" s="9">
        <v>1000</v>
      </c>
      <c r="F54" s="10">
        <v>189.8</v>
      </c>
      <c r="G54" s="11">
        <f t="shared" si="1"/>
        <v>189800</v>
      </c>
    </row>
    <row r="55" spans="1:7" x14ac:dyDescent="0.25">
      <c r="A55" s="12">
        <v>45</v>
      </c>
      <c r="B55" s="8" t="s">
        <v>81</v>
      </c>
      <c r="C55" s="8"/>
      <c r="D55" s="9" t="s">
        <v>11</v>
      </c>
      <c r="E55" s="9">
        <v>100</v>
      </c>
      <c r="F55" s="10">
        <v>250</v>
      </c>
      <c r="G55" s="11">
        <f t="shared" si="1"/>
        <v>25000</v>
      </c>
    </row>
    <row r="56" spans="1:7" x14ac:dyDescent="0.25">
      <c r="A56" s="7">
        <v>46</v>
      </c>
      <c r="B56" s="24" t="s">
        <v>139</v>
      </c>
      <c r="C56" s="24"/>
      <c r="D56" s="25" t="s">
        <v>14</v>
      </c>
      <c r="E56" s="25">
        <v>20</v>
      </c>
      <c r="F56" s="26">
        <v>931.14</v>
      </c>
      <c r="G56" s="23">
        <f t="shared" si="1"/>
        <v>18622.8</v>
      </c>
    </row>
    <row r="57" spans="1:7" x14ac:dyDescent="0.25">
      <c r="A57" s="16"/>
      <c r="B57" s="16"/>
      <c r="C57" s="16"/>
      <c r="D57" s="16"/>
      <c r="E57" s="16"/>
      <c r="F57" s="16"/>
      <c r="G57" s="17">
        <f>SUM(G11:G56)</f>
        <v>1638140.35</v>
      </c>
    </row>
    <row r="58" spans="1:7" x14ac:dyDescent="0.25">
      <c r="A58" s="16"/>
      <c r="B58" s="16"/>
      <c r="C58" s="16"/>
      <c r="D58" s="16"/>
      <c r="E58" s="16"/>
      <c r="F58" s="16"/>
      <c r="G58" s="16"/>
    </row>
    <row r="59" spans="1:7" x14ac:dyDescent="0.25">
      <c r="A59" s="16"/>
      <c r="B59" s="16"/>
      <c r="C59" s="16"/>
      <c r="D59" s="16"/>
      <c r="E59" s="16"/>
      <c r="F59" s="16"/>
      <c r="G59" s="16"/>
    </row>
    <row r="60" spans="1:7" x14ac:dyDescent="0.25">
      <c r="A60" s="16"/>
      <c r="B60" s="16"/>
      <c r="C60" s="16"/>
      <c r="D60" s="16"/>
      <c r="E60" s="16"/>
      <c r="F60" s="16"/>
      <c r="G60" s="16"/>
    </row>
    <row r="61" spans="1:7" x14ac:dyDescent="0.25">
      <c r="A61" s="16"/>
      <c r="B61" s="16"/>
      <c r="C61" s="16"/>
      <c r="D61" s="16"/>
      <c r="E61" s="16"/>
      <c r="F61" s="16"/>
      <c r="G61" s="16"/>
    </row>
  </sheetData>
  <mergeCells count="7">
    <mergeCell ref="B7:G7"/>
    <mergeCell ref="B8:G8"/>
    <mergeCell ref="D1:G1"/>
    <mergeCell ref="D2:G2"/>
    <mergeCell ref="D3:G3"/>
    <mergeCell ref="E4:G4"/>
    <mergeCell ref="E5:G5"/>
  </mergeCells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0"/>
  <sheetViews>
    <sheetView topLeftCell="A7" workbookViewId="0">
      <selection activeCell="B8" sqref="B8:G8"/>
    </sheetView>
  </sheetViews>
  <sheetFormatPr defaultRowHeight="15" x14ac:dyDescent="0.25"/>
  <cols>
    <col min="1" max="1" width="6.7109375" customWidth="1"/>
    <col min="2" max="2" width="35.42578125" customWidth="1"/>
    <col min="3" max="3" width="57.85546875" hidden="1" customWidth="1"/>
    <col min="7" max="7" width="12.28515625" customWidth="1"/>
  </cols>
  <sheetData>
    <row r="1" spans="1:7" x14ac:dyDescent="0.25">
      <c r="D1" s="40" t="s">
        <v>0</v>
      </c>
      <c r="E1" s="40"/>
      <c r="F1" s="40"/>
      <c r="G1" s="40"/>
    </row>
    <row r="2" spans="1:7" x14ac:dyDescent="0.25">
      <c r="D2" s="40" t="s">
        <v>1</v>
      </c>
      <c r="E2" s="40"/>
      <c r="F2" s="40"/>
      <c r="G2" s="40"/>
    </row>
    <row r="3" spans="1:7" x14ac:dyDescent="0.25">
      <c r="D3" s="40" t="s">
        <v>2</v>
      </c>
      <c r="E3" s="40"/>
      <c r="F3" s="40"/>
      <c r="G3" s="40"/>
    </row>
    <row r="4" spans="1:7" x14ac:dyDescent="0.25">
      <c r="D4" s="1"/>
      <c r="E4" s="40" t="s">
        <v>3</v>
      </c>
      <c r="F4" s="40"/>
      <c r="G4" s="40"/>
    </row>
    <row r="5" spans="1:7" x14ac:dyDescent="0.25">
      <c r="D5" s="1"/>
      <c r="E5" s="40" t="s">
        <v>4</v>
      </c>
      <c r="F5" s="40"/>
      <c r="G5" s="40"/>
    </row>
    <row r="6" spans="1:7" x14ac:dyDescent="0.25">
      <c r="D6" s="1"/>
      <c r="E6" s="1"/>
      <c r="F6" s="1"/>
      <c r="G6" s="1"/>
    </row>
    <row r="7" spans="1:7" x14ac:dyDescent="0.25">
      <c r="B7" s="39" t="s">
        <v>120</v>
      </c>
      <c r="C7" s="39"/>
      <c r="D7" s="39"/>
      <c r="E7" s="39"/>
      <c r="F7" s="39"/>
      <c r="G7" s="39"/>
    </row>
    <row r="8" spans="1:7" x14ac:dyDescent="0.25">
      <c r="B8" s="39" t="s">
        <v>145</v>
      </c>
      <c r="C8" s="39"/>
      <c r="D8" s="39"/>
      <c r="E8" s="39"/>
      <c r="F8" s="39"/>
      <c r="G8" s="39"/>
    </row>
    <row r="9" spans="1:7" ht="15.75" thickBot="1" x14ac:dyDescent="0.3">
      <c r="B9" s="2"/>
      <c r="C9" s="2"/>
      <c r="D9" s="2"/>
      <c r="E9" s="2"/>
      <c r="F9" s="2"/>
      <c r="G9" s="2"/>
    </row>
    <row r="10" spans="1:7" ht="57" thickBot="1" x14ac:dyDescent="0.3">
      <c r="A10" s="3" t="s">
        <v>5</v>
      </c>
      <c r="B10" s="4" t="s">
        <v>6</v>
      </c>
      <c r="C10" s="5"/>
      <c r="D10" s="6" t="s">
        <v>7</v>
      </c>
      <c r="E10" s="6" t="s">
        <v>8</v>
      </c>
      <c r="F10" s="6" t="s">
        <v>9</v>
      </c>
      <c r="G10" s="6" t="s">
        <v>10</v>
      </c>
    </row>
    <row r="11" spans="1:7" ht="25.5" x14ac:dyDescent="0.25">
      <c r="A11" s="12">
        <v>1</v>
      </c>
      <c r="B11" s="27" t="s">
        <v>25</v>
      </c>
      <c r="C11" s="8"/>
      <c r="D11" s="9" t="s">
        <v>26</v>
      </c>
      <c r="E11" s="9">
        <v>200</v>
      </c>
      <c r="F11" s="10">
        <v>147.15</v>
      </c>
      <c r="G11" s="11">
        <f t="shared" ref="G11:G55" si="0">E11*F11</f>
        <v>29430</v>
      </c>
    </row>
    <row r="12" spans="1:7" ht="25.5" x14ac:dyDescent="0.25">
      <c r="A12" s="7">
        <v>2</v>
      </c>
      <c r="B12" s="8" t="s">
        <v>27</v>
      </c>
      <c r="C12" s="8"/>
      <c r="D12" s="9" t="s">
        <v>26</v>
      </c>
      <c r="E12" s="9">
        <v>200</v>
      </c>
      <c r="F12" s="10">
        <v>167.27</v>
      </c>
      <c r="G12" s="11">
        <f t="shared" si="0"/>
        <v>33454</v>
      </c>
    </row>
    <row r="13" spans="1:7" ht="38.25" x14ac:dyDescent="0.25">
      <c r="A13" s="12">
        <v>3</v>
      </c>
      <c r="B13" s="8" t="s">
        <v>28</v>
      </c>
      <c r="C13" s="8"/>
      <c r="D13" s="9" t="s">
        <v>26</v>
      </c>
      <c r="E13" s="9">
        <v>50</v>
      </c>
      <c r="F13" s="10">
        <v>1403</v>
      </c>
      <c r="G13" s="11">
        <f t="shared" si="0"/>
        <v>70150</v>
      </c>
    </row>
    <row r="14" spans="1:7" ht="38.25" x14ac:dyDescent="0.25">
      <c r="A14" s="7">
        <v>4</v>
      </c>
      <c r="B14" s="8" t="s">
        <v>29</v>
      </c>
      <c r="C14" s="8"/>
      <c r="D14" s="9" t="s">
        <v>26</v>
      </c>
      <c r="E14" s="9">
        <v>50</v>
      </c>
      <c r="F14" s="10">
        <v>1677</v>
      </c>
      <c r="G14" s="11">
        <f t="shared" si="0"/>
        <v>83850</v>
      </c>
    </row>
    <row r="15" spans="1:7" ht="38.25" x14ac:dyDescent="0.25">
      <c r="A15" s="12">
        <v>5</v>
      </c>
      <c r="B15" s="8" t="s">
        <v>30</v>
      </c>
      <c r="C15" s="8"/>
      <c r="D15" s="9" t="s">
        <v>26</v>
      </c>
      <c r="E15" s="9">
        <v>50</v>
      </c>
      <c r="F15" s="10">
        <v>1522.62</v>
      </c>
      <c r="G15" s="11">
        <f t="shared" si="0"/>
        <v>76131</v>
      </c>
    </row>
    <row r="16" spans="1:7" ht="25.5" x14ac:dyDescent="0.25">
      <c r="A16" s="7">
        <v>6</v>
      </c>
      <c r="B16" s="8" t="s">
        <v>35</v>
      </c>
      <c r="C16" s="8"/>
      <c r="D16" s="9" t="s">
        <v>26</v>
      </c>
      <c r="E16" s="9">
        <v>50</v>
      </c>
      <c r="F16" s="10">
        <v>144.9</v>
      </c>
      <c r="G16" s="11">
        <f t="shared" si="0"/>
        <v>7245</v>
      </c>
    </row>
    <row r="17" spans="1:7" ht="25.5" x14ac:dyDescent="0.25">
      <c r="A17" s="12">
        <v>7</v>
      </c>
      <c r="B17" s="8" t="s">
        <v>36</v>
      </c>
      <c r="C17" s="8"/>
      <c r="D17" s="9" t="s">
        <v>26</v>
      </c>
      <c r="E17" s="9">
        <v>5</v>
      </c>
      <c r="F17" s="10">
        <v>18800</v>
      </c>
      <c r="G17" s="11">
        <f t="shared" si="0"/>
        <v>94000</v>
      </c>
    </row>
    <row r="18" spans="1:7" ht="25.5" x14ac:dyDescent="0.25">
      <c r="A18" s="7">
        <v>8</v>
      </c>
      <c r="B18" s="8" t="s">
        <v>39</v>
      </c>
      <c r="C18" s="8"/>
      <c r="D18" s="9" t="s">
        <v>26</v>
      </c>
      <c r="E18" s="9">
        <v>50</v>
      </c>
      <c r="F18" s="10">
        <v>257</v>
      </c>
      <c r="G18" s="11">
        <f t="shared" si="0"/>
        <v>12850</v>
      </c>
    </row>
    <row r="19" spans="1:7" ht="25.5" x14ac:dyDescent="0.25">
      <c r="A19" s="12">
        <v>9</v>
      </c>
      <c r="B19" s="8" t="s">
        <v>40</v>
      </c>
      <c r="C19" s="8"/>
      <c r="D19" s="9" t="s">
        <v>26</v>
      </c>
      <c r="E19" s="9">
        <v>50</v>
      </c>
      <c r="F19" s="10">
        <v>226</v>
      </c>
      <c r="G19" s="11">
        <f t="shared" si="0"/>
        <v>11300</v>
      </c>
    </row>
    <row r="20" spans="1:7" ht="25.5" x14ac:dyDescent="0.25">
      <c r="A20" s="7">
        <v>10</v>
      </c>
      <c r="B20" s="8" t="s">
        <v>41</v>
      </c>
      <c r="C20" s="8"/>
      <c r="D20" s="9" t="s">
        <v>26</v>
      </c>
      <c r="E20" s="9">
        <v>50</v>
      </c>
      <c r="F20" s="10">
        <v>298</v>
      </c>
      <c r="G20" s="11">
        <f t="shared" si="0"/>
        <v>14900</v>
      </c>
    </row>
    <row r="21" spans="1:7" ht="25.5" x14ac:dyDescent="0.25">
      <c r="A21" s="12">
        <v>11</v>
      </c>
      <c r="B21" s="8" t="s">
        <v>42</v>
      </c>
      <c r="C21" s="8"/>
      <c r="D21" s="9" t="s">
        <v>26</v>
      </c>
      <c r="E21" s="9">
        <v>100</v>
      </c>
      <c r="F21" s="10">
        <v>320.89999999999998</v>
      </c>
      <c r="G21" s="11">
        <f t="shared" si="0"/>
        <v>32089.999999999996</v>
      </c>
    </row>
    <row r="22" spans="1:7" ht="25.5" x14ac:dyDescent="0.25">
      <c r="A22" s="7">
        <v>12</v>
      </c>
      <c r="B22" s="8" t="s">
        <v>45</v>
      </c>
      <c r="C22" s="8"/>
      <c r="D22" s="9" t="s">
        <v>26</v>
      </c>
      <c r="E22" s="9">
        <v>30</v>
      </c>
      <c r="F22" s="10">
        <v>183.36</v>
      </c>
      <c r="G22" s="11">
        <f t="shared" si="0"/>
        <v>5500.8</v>
      </c>
    </row>
    <row r="23" spans="1:7" x14ac:dyDescent="0.25">
      <c r="A23" s="12">
        <v>13</v>
      </c>
      <c r="B23" s="8" t="s">
        <v>46</v>
      </c>
      <c r="C23" s="8"/>
      <c r="D23" s="9" t="s">
        <v>26</v>
      </c>
      <c r="E23" s="9">
        <v>30</v>
      </c>
      <c r="F23" s="10">
        <v>253.8</v>
      </c>
      <c r="G23" s="11">
        <f t="shared" si="0"/>
        <v>7614</v>
      </c>
    </row>
    <row r="24" spans="1:7" ht="38.25" x14ac:dyDescent="0.25">
      <c r="A24" s="7">
        <v>14</v>
      </c>
      <c r="B24" s="8" t="s">
        <v>47</v>
      </c>
      <c r="C24" s="8"/>
      <c r="D24" s="9" t="s">
        <v>26</v>
      </c>
      <c r="E24" s="9">
        <v>40</v>
      </c>
      <c r="F24" s="10">
        <v>253.8</v>
      </c>
      <c r="G24" s="11">
        <f t="shared" si="0"/>
        <v>10152</v>
      </c>
    </row>
    <row r="25" spans="1:7" ht="25.5" x14ac:dyDescent="0.25">
      <c r="A25" s="12">
        <v>15</v>
      </c>
      <c r="B25" s="8" t="s">
        <v>48</v>
      </c>
      <c r="C25" s="8"/>
      <c r="D25" s="9" t="s">
        <v>26</v>
      </c>
      <c r="E25" s="9">
        <v>50</v>
      </c>
      <c r="F25" s="10">
        <v>862.43</v>
      </c>
      <c r="G25" s="11">
        <f t="shared" si="0"/>
        <v>43121.5</v>
      </c>
    </row>
    <row r="26" spans="1:7" ht="25.5" x14ac:dyDescent="0.25">
      <c r="A26" s="7">
        <v>16</v>
      </c>
      <c r="B26" s="8" t="s">
        <v>49</v>
      </c>
      <c r="C26" s="8"/>
      <c r="D26" s="9" t="s">
        <v>26</v>
      </c>
      <c r="E26" s="9">
        <v>50</v>
      </c>
      <c r="F26" s="10">
        <v>746.73</v>
      </c>
      <c r="G26" s="11">
        <f t="shared" si="0"/>
        <v>37336.5</v>
      </c>
    </row>
    <row r="27" spans="1:7" ht="25.5" x14ac:dyDescent="0.25">
      <c r="A27" s="12">
        <v>17</v>
      </c>
      <c r="B27" s="8" t="s">
        <v>50</v>
      </c>
      <c r="C27" s="8"/>
      <c r="D27" s="9" t="s">
        <v>26</v>
      </c>
      <c r="E27" s="9">
        <v>50</v>
      </c>
      <c r="F27" s="10">
        <v>862.43</v>
      </c>
      <c r="G27" s="11">
        <f t="shared" si="0"/>
        <v>43121.5</v>
      </c>
    </row>
    <row r="28" spans="1:7" ht="25.5" x14ac:dyDescent="0.25">
      <c r="A28" s="7">
        <v>18</v>
      </c>
      <c r="B28" s="8" t="s">
        <v>54</v>
      </c>
      <c r="C28" s="8"/>
      <c r="D28" s="9" t="s">
        <v>26</v>
      </c>
      <c r="E28" s="9">
        <v>50</v>
      </c>
      <c r="F28" s="10">
        <v>328.48</v>
      </c>
      <c r="G28" s="11">
        <f t="shared" si="0"/>
        <v>16424</v>
      </c>
    </row>
    <row r="29" spans="1:7" ht="25.5" x14ac:dyDescent="0.25">
      <c r="A29" s="12">
        <v>19</v>
      </c>
      <c r="B29" s="8" t="s">
        <v>55</v>
      </c>
      <c r="C29" s="8"/>
      <c r="D29" s="9" t="s">
        <v>26</v>
      </c>
      <c r="E29" s="9">
        <v>50</v>
      </c>
      <c r="F29" s="10">
        <v>250</v>
      </c>
      <c r="G29" s="11">
        <f t="shared" si="0"/>
        <v>12500</v>
      </c>
    </row>
    <row r="30" spans="1:7" ht="25.5" x14ac:dyDescent="0.25">
      <c r="A30" s="7">
        <v>20</v>
      </c>
      <c r="B30" s="8" t="s">
        <v>56</v>
      </c>
      <c r="C30" s="8"/>
      <c r="D30" s="9" t="s">
        <v>26</v>
      </c>
      <c r="E30" s="9">
        <v>50</v>
      </c>
      <c r="F30" s="10">
        <v>210</v>
      </c>
      <c r="G30" s="11">
        <f t="shared" si="0"/>
        <v>10500</v>
      </c>
    </row>
    <row r="31" spans="1:7" ht="25.5" x14ac:dyDescent="0.25">
      <c r="A31" s="12">
        <v>21</v>
      </c>
      <c r="B31" s="8" t="s">
        <v>57</v>
      </c>
      <c r="C31" s="8"/>
      <c r="D31" s="9" t="s">
        <v>26</v>
      </c>
      <c r="E31" s="9">
        <v>50</v>
      </c>
      <c r="F31" s="10">
        <v>307.2</v>
      </c>
      <c r="G31" s="11">
        <f t="shared" si="0"/>
        <v>15360</v>
      </c>
    </row>
    <row r="32" spans="1:7" ht="25.5" x14ac:dyDescent="0.25">
      <c r="A32" s="7">
        <v>22</v>
      </c>
      <c r="B32" s="8" t="s">
        <v>58</v>
      </c>
      <c r="C32" s="8"/>
      <c r="D32" s="9" t="s">
        <v>26</v>
      </c>
      <c r="E32" s="9">
        <v>50</v>
      </c>
      <c r="F32" s="10">
        <v>308.57</v>
      </c>
      <c r="G32" s="11">
        <f t="shared" si="0"/>
        <v>15428.5</v>
      </c>
    </row>
    <row r="33" spans="1:7" ht="25.5" x14ac:dyDescent="0.25">
      <c r="A33" s="12">
        <v>23</v>
      </c>
      <c r="B33" s="8" t="s">
        <v>59</v>
      </c>
      <c r="C33" s="8"/>
      <c r="D33" s="9" t="s">
        <v>26</v>
      </c>
      <c r="E33" s="9">
        <v>50</v>
      </c>
      <c r="F33" s="10">
        <v>252</v>
      </c>
      <c r="G33" s="11">
        <f t="shared" si="0"/>
        <v>12600</v>
      </c>
    </row>
    <row r="34" spans="1:7" ht="25.5" x14ac:dyDescent="0.25">
      <c r="A34" s="7">
        <v>24</v>
      </c>
      <c r="B34" s="8" t="s">
        <v>121</v>
      </c>
      <c r="C34" s="8"/>
      <c r="D34" s="9" t="s">
        <v>69</v>
      </c>
      <c r="E34" s="9">
        <v>5000</v>
      </c>
      <c r="F34" s="10">
        <v>29</v>
      </c>
      <c r="G34" s="11">
        <f t="shared" si="0"/>
        <v>145000</v>
      </c>
    </row>
    <row r="35" spans="1:7" ht="38.25" x14ac:dyDescent="0.25">
      <c r="A35" s="12">
        <v>25</v>
      </c>
      <c r="B35" s="8" t="s">
        <v>75</v>
      </c>
      <c r="C35" s="8"/>
      <c r="D35" s="9" t="s">
        <v>26</v>
      </c>
      <c r="E35" s="9">
        <v>10</v>
      </c>
      <c r="F35" s="10">
        <v>5200</v>
      </c>
      <c r="G35" s="11">
        <f t="shared" ref="G35" si="1">E35*F35</f>
        <v>52000</v>
      </c>
    </row>
    <row r="36" spans="1:7" ht="16.5" customHeight="1" x14ac:dyDescent="0.25">
      <c r="A36" s="7">
        <v>26</v>
      </c>
      <c r="B36" s="8" t="s">
        <v>123</v>
      </c>
      <c r="C36" s="8"/>
      <c r="D36" s="9" t="s">
        <v>26</v>
      </c>
      <c r="E36" s="9">
        <v>500</v>
      </c>
      <c r="F36" s="10">
        <v>29.45</v>
      </c>
      <c r="G36" s="11">
        <f t="shared" si="0"/>
        <v>14725</v>
      </c>
    </row>
    <row r="37" spans="1:7" ht="18.75" customHeight="1" x14ac:dyDescent="0.25">
      <c r="A37" s="12">
        <v>27</v>
      </c>
      <c r="B37" s="8" t="s">
        <v>124</v>
      </c>
      <c r="C37" s="8"/>
      <c r="D37" s="9" t="s">
        <v>26</v>
      </c>
      <c r="E37" s="9">
        <v>1000</v>
      </c>
      <c r="F37" s="10">
        <v>40.5</v>
      </c>
      <c r="G37" s="11">
        <f t="shared" si="0"/>
        <v>40500</v>
      </c>
    </row>
    <row r="38" spans="1:7" x14ac:dyDescent="0.25">
      <c r="A38" s="7">
        <v>28</v>
      </c>
      <c r="B38" s="8" t="s">
        <v>125</v>
      </c>
      <c r="C38" s="8"/>
      <c r="D38" s="9" t="s">
        <v>126</v>
      </c>
      <c r="E38" s="9">
        <v>6</v>
      </c>
      <c r="F38" s="10">
        <v>60000</v>
      </c>
      <c r="G38" s="11">
        <f t="shared" si="0"/>
        <v>360000</v>
      </c>
    </row>
    <row r="39" spans="1:7" x14ac:dyDescent="0.25">
      <c r="A39" s="12">
        <v>29</v>
      </c>
      <c r="B39" s="8" t="s">
        <v>138</v>
      </c>
      <c r="C39" s="8"/>
      <c r="D39" s="9"/>
      <c r="E39" s="9">
        <v>500</v>
      </c>
      <c r="F39" s="10">
        <v>156.80000000000001</v>
      </c>
      <c r="G39" s="11">
        <f t="shared" si="0"/>
        <v>78400</v>
      </c>
    </row>
    <row r="40" spans="1:7" x14ac:dyDescent="0.25">
      <c r="A40" s="7">
        <v>30</v>
      </c>
      <c r="B40" s="8" t="s">
        <v>127</v>
      </c>
      <c r="C40" s="8"/>
      <c r="D40" s="9" t="s">
        <v>26</v>
      </c>
      <c r="E40" s="9">
        <v>50</v>
      </c>
      <c r="F40" s="10">
        <v>1035</v>
      </c>
      <c r="G40" s="11">
        <f t="shared" si="0"/>
        <v>51750</v>
      </c>
    </row>
    <row r="41" spans="1:7" x14ac:dyDescent="0.25">
      <c r="A41" s="12">
        <v>31</v>
      </c>
      <c r="B41" s="8" t="s">
        <v>142</v>
      </c>
      <c r="C41" s="8"/>
      <c r="D41" s="9" t="s">
        <v>26</v>
      </c>
      <c r="E41" s="9">
        <v>10</v>
      </c>
      <c r="F41" s="10">
        <v>17980</v>
      </c>
      <c r="G41" s="11">
        <f t="shared" si="0"/>
        <v>179800</v>
      </c>
    </row>
    <row r="42" spans="1:7" x14ac:dyDescent="0.25">
      <c r="A42" s="7">
        <v>32</v>
      </c>
      <c r="B42" s="8" t="s">
        <v>128</v>
      </c>
      <c r="C42" s="8"/>
      <c r="D42" s="9"/>
      <c r="E42" s="9">
        <v>30</v>
      </c>
      <c r="F42" s="10">
        <v>280</v>
      </c>
      <c r="G42" s="11">
        <f t="shared" si="0"/>
        <v>8400</v>
      </c>
    </row>
    <row r="43" spans="1:7" x14ac:dyDescent="0.25">
      <c r="A43" s="12">
        <v>33</v>
      </c>
      <c r="B43" s="8" t="s">
        <v>129</v>
      </c>
      <c r="C43" s="8"/>
      <c r="D43" s="9"/>
      <c r="E43" s="9">
        <v>30</v>
      </c>
      <c r="F43" s="10">
        <v>5103</v>
      </c>
      <c r="G43" s="11">
        <f t="shared" si="0"/>
        <v>153090</v>
      </c>
    </row>
    <row r="44" spans="1:7" x14ac:dyDescent="0.25">
      <c r="A44" s="7">
        <v>34</v>
      </c>
      <c r="B44" s="8" t="s">
        <v>133</v>
      </c>
      <c r="C44" s="8"/>
      <c r="D44" s="9"/>
      <c r="E44" s="9">
        <v>30</v>
      </c>
      <c r="F44" s="10">
        <v>4791.1499999999996</v>
      </c>
      <c r="G44" s="11">
        <f t="shared" si="0"/>
        <v>143734.5</v>
      </c>
    </row>
    <row r="45" spans="1:7" x14ac:dyDescent="0.25">
      <c r="A45" s="12">
        <v>35</v>
      </c>
      <c r="B45" s="8" t="s">
        <v>134</v>
      </c>
      <c r="C45" s="8"/>
      <c r="D45" s="9"/>
      <c r="E45" s="9">
        <v>30</v>
      </c>
      <c r="F45" s="10">
        <v>9057.83</v>
      </c>
      <c r="G45" s="11">
        <f t="shared" si="0"/>
        <v>271734.90000000002</v>
      </c>
    </row>
    <row r="46" spans="1:7" x14ac:dyDescent="0.25">
      <c r="A46" s="7">
        <v>36</v>
      </c>
      <c r="B46" s="8" t="s">
        <v>130</v>
      </c>
      <c r="C46" s="8"/>
      <c r="D46" s="9"/>
      <c r="E46" s="9">
        <v>30</v>
      </c>
      <c r="F46" s="10">
        <v>783.15</v>
      </c>
      <c r="G46" s="11">
        <f t="shared" si="0"/>
        <v>23494.5</v>
      </c>
    </row>
    <row r="47" spans="1:7" x14ac:dyDescent="0.25">
      <c r="A47" s="12">
        <v>37</v>
      </c>
      <c r="B47" s="8" t="s">
        <v>131</v>
      </c>
      <c r="C47" s="8"/>
      <c r="D47" s="9"/>
      <c r="E47" s="9">
        <v>30</v>
      </c>
      <c r="F47" s="10">
        <v>148.5</v>
      </c>
      <c r="G47" s="11">
        <f t="shared" si="0"/>
        <v>4455</v>
      </c>
    </row>
    <row r="48" spans="1:7" x14ac:dyDescent="0.25">
      <c r="A48" s="7">
        <v>38</v>
      </c>
      <c r="B48" s="8" t="s">
        <v>132</v>
      </c>
      <c r="C48" s="8"/>
      <c r="D48" s="9"/>
      <c r="E48" s="9">
        <v>30</v>
      </c>
      <c r="F48" s="10">
        <v>148.5</v>
      </c>
      <c r="G48" s="11">
        <f t="shared" si="0"/>
        <v>4455</v>
      </c>
    </row>
    <row r="49" spans="1:7" x14ac:dyDescent="0.25">
      <c r="A49" s="12">
        <v>39</v>
      </c>
      <c r="B49" s="8" t="s">
        <v>140</v>
      </c>
      <c r="C49" s="8"/>
      <c r="D49" s="9"/>
      <c r="E49" s="9">
        <v>100</v>
      </c>
      <c r="F49" s="10">
        <v>336.15</v>
      </c>
      <c r="G49" s="11">
        <f t="shared" ref="G49:G53" si="2">E49*F49</f>
        <v>33615</v>
      </c>
    </row>
    <row r="50" spans="1:7" x14ac:dyDescent="0.25">
      <c r="A50" s="7">
        <v>40</v>
      </c>
      <c r="B50" s="8" t="s">
        <v>141</v>
      </c>
      <c r="C50" s="8"/>
      <c r="D50" s="9"/>
      <c r="E50" s="9">
        <v>100</v>
      </c>
      <c r="F50" s="10">
        <v>336.15</v>
      </c>
      <c r="G50" s="11">
        <f t="shared" si="2"/>
        <v>33615</v>
      </c>
    </row>
    <row r="51" spans="1:7" x14ac:dyDescent="0.25">
      <c r="A51" s="12">
        <v>41</v>
      </c>
      <c r="B51" s="8" t="s">
        <v>135</v>
      </c>
      <c r="C51" s="8"/>
      <c r="D51" s="9"/>
      <c r="E51" s="9">
        <v>30</v>
      </c>
      <c r="F51" s="10">
        <v>336.15</v>
      </c>
      <c r="G51" s="11">
        <f t="shared" si="2"/>
        <v>10084.5</v>
      </c>
    </row>
    <row r="52" spans="1:7" x14ac:dyDescent="0.25">
      <c r="A52" s="7">
        <v>42</v>
      </c>
      <c r="B52" s="8" t="s">
        <v>137</v>
      </c>
      <c r="C52" s="8"/>
      <c r="D52" s="9"/>
      <c r="E52" s="9">
        <v>30</v>
      </c>
      <c r="F52" s="10">
        <v>336.15</v>
      </c>
      <c r="G52" s="11">
        <f t="shared" si="2"/>
        <v>10084.5</v>
      </c>
    </row>
    <row r="53" spans="1:7" x14ac:dyDescent="0.25">
      <c r="A53" s="12">
        <v>43</v>
      </c>
      <c r="B53" s="8" t="s">
        <v>136</v>
      </c>
      <c r="C53" s="8"/>
      <c r="D53" s="9"/>
      <c r="E53" s="9">
        <v>20</v>
      </c>
      <c r="F53" s="10">
        <v>348</v>
      </c>
      <c r="G53" s="11">
        <f t="shared" si="2"/>
        <v>6960</v>
      </c>
    </row>
    <row r="54" spans="1:7" x14ac:dyDescent="0.25">
      <c r="A54" s="7"/>
      <c r="B54" s="8"/>
      <c r="C54" s="8"/>
      <c r="D54" s="9"/>
      <c r="E54" s="9"/>
      <c r="F54" s="10"/>
      <c r="G54" s="11"/>
    </row>
    <row r="55" spans="1:7" x14ac:dyDescent="0.25">
      <c r="A55" s="7"/>
      <c r="B55" s="8"/>
      <c r="C55" s="8"/>
      <c r="D55" s="9"/>
      <c r="E55" s="9"/>
      <c r="F55" s="10"/>
      <c r="G55" s="11">
        <f t="shared" si="0"/>
        <v>0</v>
      </c>
    </row>
    <row r="56" spans="1:7" x14ac:dyDescent="0.25">
      <c r="A56" s="16"/>
      <c r="B56" s="16"/>
      <c r="C56" s="16"/>
      <c r="D56" s="16"/>
      <c r="E56" s="16"/>
      <c r="F56" s="16"/>
      <c r="G56" s="17">
        <f>SUM(G11:G55)</f>
        <v>2320956.7000000002</v>
      </c>
    </row>
    <row r="57" spans="1:7" x14ac:dyDescent="0.25">
      <c r="A57" s="16"/>
      <c r="B57" s="16"/>
      <c r="C57" s="16"/>
      <c r="D57" s="16"/>
      <c r="E57" s="16"/>
      <c r="F57" s="16"/>
      <c r="G57" s="16"/>
    </row>
    <row r="58" spans="1:7" x14ac:dyDescent="0.25">
      <c r="A58" s="16"/>
      <c r="B58" s="16"/>
      <c r="C58" s="16"/>
      <c r="D58" s="16"/>
      <c r="E58" s="16"/>
      <c r="F58" s="16"/>
      <c r="G58" s="16"/>
    </row>
    <row r="59" spans="1:7" x14ac:dyDescent="0.25">
      <c r="A59" s="16"/>
      <c r="B59" s="16"/>
      <c r="C59" s="16"/>
      <c r="D59" s="16"/>
      <c r="E59" s="16"/>
      <c r="F59" s="16"/>
      <c r="G59" s="16"/>
    </row>
    <row r="60" spans="1:7" x14ac:dyDescent="0.25">
      <c r="A60" s="16"/>
      <c r="B60" s="16"/>
      <c r="C60" s="16"/>
      <c r="D60" s="16"/>
      <c r="E60" s="16"/>
      <c r="F60" s="16"/>
      <c r="G60" s="16"/>
    </row>
  </sheetData>
  <mergeCells count="7">
    <mergeCell ref="B8:G8"/>
    <mergeCell ref="D1:G1"/>
    <mergeCell ref="D2:G2"/>
    <mergeCell ref="D3:G3"/>
    <mergeCell ref="E4:G4"/>
    <mergeCell ref="E5:G5"/>
    <mergeCell ref="B7:G7"/>
  </mergeCells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6"/>
  <sheetViews>
    <sheetView topLeftCell="A28" workbookViewId="0">
      <selection activeCell="J24" sqref="J24"/>
    </sheetView>
  </sheetViews>
  <sheetFormatPr defaultRowHeight="15" x14ac:dyDescent="0.25"/>
  <cols>
    <col min="1" max="1" width="6.7109375" customWidth="1"/>
    <col min="2" max="2" width="35.42578125" customWidth="1"/>
    <col min="3" max="3" width="57.85546875" hidden="1" customWidth="1"/>
    <col min="7" max="7" width="12.28515625" customWidth="1"/>
  </cols>
  <sheetData>
    <row r="1" spans="1:7" x14ac:dyDescent="0.25">
      <c r="D1" s="40" t="s">
        <v>0</v>
      </c>
      <c r="E1" s="40"/>
      <c r="F1" s="40"/>
      <c r="G1" s="40"/>
    </row>
    <row r="2" spans="1:7" x14ac:dyDescent="0.25">
      <c r="D2" s="40" t="s">
        <v>1</v>
      </c>
      <c r="E2" s="40"/>
      <c r="F2" s="40"/>
      <c r="G2" s="40"/>
    </row>
    <row r="3" spans="1:7" x14ac:dyDescent="0.25">
      <c r="D3" s="40" t="s">
        <v>2</v>
      </c>
      <c r="E3" s="40"/>
      <c r="F3" s="40"/>
      <c r="G3" s="40"/>
    </row>
    <row r="4" spans="1:7" x14ac:dyDescent="0.25">
      <c r="D4" s="1"/>
      <c r="E4" s="40" t="s">
        <v>3</v>
      </c>
      <c r="F4" s="40"/>
      <c r="G4" s="40"/>
    </row>
    <row r="5" spans="1:7" x14ac:dyDescent="0.25">
      <c r="D5" s="1"/>
      <c r="E5" s="40" t="s">
        <v>4</v>
      </c>
      <c r="F5" s="40"/>
      <c r="G5" s="40"/>
    </row>
    <row r="6" spans="1:7" x14ac:dyDescent="0.25">
      <c r="D6" s="1"/>
      <c r="E6" s="1"/>
      <c r="F6" s="1"/>
      <c r="G6" s="1"/>
    </row>
    <row r="7" spans="1:7" x14ac:dyDescent="0.25">
      <c r="B7" s="39" t="s">
        <v>122</v>
      </c>
      <c r="C7" s="39"/>
      <c r="D7" s="39"/>
      <c r="E7" s="39"/>
      <c r="F7" s="39"/>
      <c r="G7" s="39"/>
    </row>
    <row r="8" spans="1:7" x14ac:dyDescent="0.25">
      <c r="B8" s="39" t="s">
        <v>144</v>
      </c>
      <c r="C8" s="39"/>
      <c r="D8" s="39"/>
      <c r="E8" s="39"/>
      <c r="F8" s="39"/>
      <c r="G8" s="39"/>
    </row>
    <row r="9" spans="1:7" ht="15.75" thickBot="1" x14ac:dyDescent="0.3">
      <c r="B9" s="2"/>
      <c r="C9" s="2"/>
      <c r="D9" s="2"/>
      <c r="E9" s="2"/>
      <c r="F9" s="2"/>
      <c r="G9" s="2"/>
    </row>
    <row r="10" spans="1:7" ht="57" thickBot="1" x14ac:dyDescent="0.3">
      <c r="A10" s="3" t="s">
        <v>5</v>
      </c>
      <c r="B10" s="4" t="s">
        <v>6</v>
      </c>
      <c r="C10" s="5"/>
      <c r="D10" s="6" t="s">
        <v>7</v>
      </c>
      <c r="E10" s="6" t="s">
        <v>8</v>
      </c>
      <c r="F10" s="6" t="s">
        <v>9</v>
      </c>
      <c r="G10" s="6" t="s">
        <v>10</v>
      </c>
    </row>
    <row r="11" spans="1:7" x14ac:dyDescent="0.25">
      <c r="A11" s="7">
        <v>1</v>
      </c>
      <c r="B11" s="13" t="s">
        <v>82</v>
      </c>
      <c r="C11" s="14" t="s">
        <v>83</v>
      </c>
      <c r="D11" s="14" t="s">
        <v>83</v>
      </c>
      <c r="E11" s="15">
        <v>5</v>
      </c>
      <c r="F11" s="15">
        <v>7650</v>
      </c>
      <c r="G11" s="11">
        <f t="shared" ref="G11:G39" si="0">E11*F11</f>
        <v>38250</v>
      </c>
    </row>
    <row r="12" spans="1:7" x14ac:dyDescent="0.25">
      <c r="A12" s="12">
        <v>2</v>
      </c>
      <c r="B12" s="13" t="s">
        <v>84</v>
      </c>
      <c r="C12" s="14" t="s">
        <v>83</v>
      </c>
      <c r="D12" s="14" t="s">
        <v>83</v>
      </c>
      <c r="E12" s="15">
        <v>2</v>
      </c>
      <c r="F12" s="15">
        <v>7650</v>
      </c>
      <c r="G12" s="11">
        <f t="shared" si="0"/>
        <v>15300</v>
      </c>
    </row>
    <row r="13" spans="1:7" x14ac:dyDescent="0.25">
      <c r="A13" s="7">
        <v>3</v>
      </c>
      <c r="B13" s="13" t="s">
        <v>85</v>
      </c>
      <c r="C13" s="14" t="s">
        <v>83</v>
      </c>
      <c r="D13" s="14" t="s">
        <v>83</v>
      </c>
      <c r="E13" s="15">
        <v>2</v>
      </c>
      <c r="F13" s="15">
        <v>5700</v>
      </c>
      <c r="G13" s="11">
        <f t="shared" si="0"/>
        <v>11400</v>
      </c>
    </row>
    <row r="14" spans="1:7" x14ac:dyDescent="0.25">
      <c r="A14" s="12">
        <v>4</v>
      </c>
      <c r="B14" s="13" t="s">
        <v>86</v>
      </c>
      <c r="C14" s="14" t="s">
        <v>83</v>
      </c>
      <c r="D14" s="14" t="s">
        <v>83</v>
      </c>
      <c r="E14" s="15">
        <v>2</v>
      </c>
      <c r="F14" s="15">
        <v>11556</v>
      </c>
      <c r="G14" s="11">
        <f t="shared" si="0"/>
        <v>23112</v>
      </c>
    </row>
    <row r="15" spans="1:7" x14ac:dyDescent="0.25">
      <c r="A15" s="7">
        <v>5</v>
      </c>
      <c r="B15" s="13" t="s">
        <v>87</v>
      </c>
      <c r="C15" s="14" t="s">
        <v>83</v>
      </c>
      <c r="D15" s="14" t="s">
        <v>83</v>
      </c>
      <c r="E15" s="15">
        <v>5</v>
      </c>
      <c r="F15" s="15">
        <v>7650</v>
      </c>
      <c r="G15" s="11">
        <f t="shared" si="0"/>
        <v>38250</v>
      </c>
    </row>
    <row r="16" spans="1:7" x14ac:dyDescent="0.25">
      <c r="A16" s="12">
        <v>6</v>
      </c>
      <c r="B16" s="13" t="s">
        <v>88</v>
      </c>
      <c r="C16" s="14" t="s">
        <v>83</v>
      </c>
      <c r="D16" s="14" t="s">
        <v>83</v>
      </c>
      <c r="E16" s="15">
        <v>5</v>
      </c>
      <c r="F16" s="15">
        <v>19500</v>
      </c>
      <c r="G16" s="11">
        <f t="shared" si="0"/>
        <v>97500</v>
      </c>
    </row>
    <row r="17" spans="1:7" x14ac:dyDescent="0.25">
      <c r="A17" s="7">
        <v>7</v>
      </c>
      <c r="B17" s="13" t="s">
        <v>89</v>
      </c>
      <c r="C17" s="14" t="s">
        <v>83</v>
      </c>
      <c r="D17" s="14" t="s">
        <v>83</v>
      </c>
      <c r="E17" s="15">
        <v>5</v>
      </c>
      <c r="F17" s="15">
        <v>6100</v>
      </c>
      <c r="G17" s="11">
        <f t="shared" si="0"/>
        <v>30500</v>
      </c>
    </row>
    <row r="18" spans="1:7" x14ac:dyDescent="0.25">
      <c r="A18" s="12">
        <v>8</v>
      </c>
      <c r="B18" s="13" t="s">
        <v>143</v>
      </c>
      <c r="C18" s="14" t="s">
        <v>83</v>
      </c>
      <c r="D18" s="14" t="s">
        <v>83</v>
      </c>
      <c r="E18" s="15">
        <v>5</v>
      </c>
      <c r="F18" s="15">
        <v>15500</v>
      </c>
      <c r="G18" s="11">
        <f t="shared" si="0"/>
        <v>77500</v>
      </c>
    </row>
    <row r="19" spans="1:7" x14ac:dyDescent="0.25">
      <c r="A19" s="7">
        <v>9</v>
      </c>
      <c r="B19" s="13" t="s">
        <v>90</v>
      </c>
      <c r="C19" s="14" t="s">
        <v>83</v>
      </c>
      <c r="D19" s="14" t="s">
        <v>83</v>
      </c>
      <c r="E19" s="15">
        <v>15</v>
      </c>
      <c r="F19" s="15">
        <v>2500</v>
      </c>
      <c r="G19" s="11">
        <f t="shared" si="0"/>
        <v>37500</v>
      </c>
    </row>
    <row r="20" spans="1:7" x14ac:dyDescent="0.25">
      <c r="A20" s="12">
        <v>10</v>
      </c>
      <c r="B20" s="13" t="s">
        <v>91</v>
      </c>
      <c r="C20" s="14" t="s">
        <v>83</v>
      </c>
      <c r="D20" s="14" t="s">
        <v>83</v>
      </c>
      <c r="E20" s="15">
        <v>4</v>
      </c>
      <c r="F20" s="15">
        <v>6650</v>
      </c>
      <c r="G20" s="11">
        <f t="shared" si="0"/>
        <v>26600</v>
      </c>
    </row>
    <row r="21" spans="1:7" x14ac:dyDescent="0.25">
      <c r="A21" s="7">
        <v>11</v>
      </c>
      <c r="B21" s="13" t="s">
        <v>92</v>
      </c>
      <c r="C21" s="14" t="s">
        <v>83</v>
      </c>
      <c r="D21" s="14" t="s">
        <v>83</v>
      </c>
      <c r="E21" s="15">
        <v>5</v>
      </c>
      <c r="F21" s="15">
        <v>7600</v>
      </c>
      <c r="G21" s="11">
        <f t="shared" si="0"/>
        <v>38000</v>
      </c>
    </row>
    <row r="22" spans="1:7" x14ac:dyDescent="0.25">
      <c r="A22" s="12">
        <v>12</v>
      </c>
      <c r="B22" s="13" t="s">
        <v>93</v>
      </c>
      <c r="C22" s="14" t="s">
        <v>83</v>
      </c>
      <c r="D22" s="14" t="s">
        <v>83</v>
      </c>
      <c r="E22" s="15">
        <v>4</v>
      </c>
      <c r="F22" s="15">
        <v>10300</v>
      </c>
      <c r="G22" s="11">
        <f t="shared" si="0"/>
        <v>41200</v>
      </c>
    </row>
    <row r="23" spans="1:7" x14ac:dyDescent="0.25">
      <c r="A23" s="7">
        <v>13</v>
      </c>
      <c r="B23" s="13" t="s">
        <v>94</v>
      </c>
      <c r="C23" s="14" t="s">
        <v>83</v>
      </c>
      <c r="D23" s="14" t="s">
        <v>83</v>
      </c>
      <c r="E23" s="15">
        <v>5</v>
      </c>
      <c r="F23" s="15">
        <v>5800</v>
      </c>
      <c r="G23" s="11">
        <f t="shared" si="0"/>
        <v>29000</v>
      </c>
    </row>
    <row r="24" spans="1:7" x14ac:dyDescent="0.25">
      <c r="A24" s="12">
        <v>14</v>
      </c>
      <c r="B24" s="13" t="s">
        <v>99</v>
      </c>
      <c r="C24" s="14" t="s">
        <v>83</v>
      </c>
      <c r="D24" s="14" t="s">
        <v>83</v>
      </c>
      <c r="E24" s="15">
        <v>3</v>
      </c>
      <c r="F24" s="15">
        <v>8000</v>
      </c>
      <c r="G24" s="11">
        <f t="shared" si="0"/>
        <v>24000</v>
      </c>
    </row>
    <row r="25" spans="1:7" x14ac:dyDescent="0.25">
      <c r="A25" s="12">
        <v>15</v>
      </c>
      <c r="B25" s="13" t="s">
        <v>147</v>
      </c>
      <c r="C25" s="14"/>
      <c r="D25" s="14" t="s">
        <v>83</v>
      </c>
      <c r="E25" s="15">
        <v>2</v>
      </c>
      <c r="F25" s="15">
        <v>8800</v>
      </c>
      <c r="G25" s="11">
        <f t="shared" si="0"/>
        <v>17600</v>
      </c>
    </row>
    <row r="26" spans="1:7" x14ac:dyDescent="0.25">
      <c r="A26" s="12">
        <v>16</v>
      </c>
      <c r="B26" s="13" t="s">
        <v>100</v>
      </c>
      <c r="C26" s="14" t="s">
        <v>83</v>
      </c>
      <c r="D26" s="14" t="s">
        <v>83</v>
      </c>
      <c r="E26" s="15">
        <v>3</v>
      </c>
      <c r="F26" s="15">
        <v>14750</v>
      </c>
      <c r="G26" s="11">
        <f t="shared" si="0"/>
        <v>44250</v>
      </c>
    </row>
    <row r="27" spans="1:7" x14ac:dyDescent="0.25">
      <c r="A27" s="12">
        <v>17</v>
      </c>
      <c r="B27" s="13" t="s">
        <v>101</v>
      </c>
      <c r="C27" s="14" t="s">
        <v>83</v>
      </c>
      <c r="D27" s="14" t="s">
        <v>83</v>
      </c>
      <c r="E27" s="15">
        <v>4</v>
      </c>
      <c r="F27" s="15">
        <v>10000</v>
      </c>
      <c r="G27" s="11">
        <f t="shared" si="0"/>
        <v>40000</v>
      </c>
    </row>
    <row r="28" spans="1:7" x14ac:dyDescent="0.25">
      <c r="A28" s="12">
        <v>18</v>
      </c>
      <c r="B28" s="13" t="s">
        <v>102</v>
      </c>
      <c r="C28" s="14" t="s">
        <v>83</v>
      </c>
      <c r="D28" s="14" t="s">
        <v>83</v>
      </c>
      <c r="E28" s="15">
        <v>2</v>
      </c>
      <c r="F28" s="15">
        <v>18000</v>
      </c>
      <c r="G28" s="11">
        <f t="shared" si="0"/>
        <v>36000</v>
      </c>
    </row>
    <row r="29" spans="1:7" x14ac:dyDescent="0.25">
      <c r="A29" s="12">
        <v>19</v>
      </c>
      <c r="B29" s="13" t="s">
        <v>106</v>
      </c>
      <c r="C29" s="14" t="s">
        <v>83</v>
      </c>
      <c r="D29" s="14" t="s">
        <v>83</v>
      </c>
      <c r="E29" s="15">
        <v>4</v>
      </c>
      <c r="F29" s="15">
        <v>9500</v>
      </c>
      <c r="G29" s="11">
        <f t="shared" si="0"/>
        <v>38000</v>
      </c>
    </row>
    <row r="30" spans="1:7" x14ac:dyDescent="0.25">
      <c r="A30" s="12">
        <v>20</v>
      </c>
      <c r="B30" s="13" t="s">
        <v>107</v>
      </c>
      <c r="C30" s="14" t="s">
        <v>83</v>
      </c>
      <c r="D30" s="14" t="s">
        <v>83</v>
      </c>
      <c r="E30" s="15">
        <v>4</v>
      </c>
      <c r="F30" s="15">
        <v>8700</v>
      </c>
      <c r="G30" s="11">
        <f t="shared" si="0"/>
        <v>34800</v>
      </c>
    </row>
    <row r="31" spans="1:7" x14ac:dyDescent="0.25">
      <c r="A31" s="12">
        <v>21</v>
      </c>
      <c r="B31" s="13" t="s">
        <v>108</v>
      </c>
      <c r="C31" s="14" t="s">
        <v>83</v>
      </c>
      <c r="D31" s="14" t="s">
        <v>83</v>
      </c>
      <c r="E31" s="15">
        <v>4</v>
      </c>
      <c r="F31" s="15">
        <v>8125</v>
      </c>
      <c r="G31" s="11">
        <f t="shared" si="0"/>
        <v>32500</v>
      </c>
    </row>
    <row r="32" spans="1:7" x14ac:dyDescent="0.25">
      <c r="A32" s="12">
        <v>22</v>
      </c>
      <c r="B32" s="13" t="s">
        <v>109</v>
      </c>
      <c r="C32" s="14" t="s">
        <v>110</v>
      </c>
      <c r="D32" s="14" t="s">
        <v>110</v>
      </c>
      <c r="E32" s="15">
        <v>2</v>
      </c>
      <c r="F32" s="15">
        <v>3500</v>
      </c>
      <c r="G32" s="11">
        <f t="shared" si="0"/>
        <v>7000</v>
      </c>
    </row>
    <row r="33" spans="1:7" x14ac:dyDescent="0.25">
      <c r="A33" s="12">
        <v>23</v>
      </c>
      <c r="B33" s="13" t="s">
        <v>111</v>
      </c>
      <c r="C33" s="14" t="s">
        <v>98</v>
      </c>
      <c r="D33" s="14" t="s">
        <v>98</v>
      </c>
      <c r="E33" s="15">
        <v>10</v>
      </c>
      <c r="F33" s="15">
        <v>12000</v>
      </c>
      <c r="G33" s="11">
        <f t="shared" si="0"/>
        <v>120000</v>
      </c>
    </row>
    <row r="34" spans="1:7" x14ac:dyDescent="0.25">
      <c r="A34" s="12">
        <v>24</v>
      </c>
      <c r="B34" s="13" t="s">
        <v>112</v>
      </c>
      <c r="C34" s="14" t="s">
        <v>26</v>
      </c>
      <c r="D34" s="14" t="s">
        <v>26</v>
      </c>
      <c r="E34" s="15">
        <v>2</v>
      </c>
      <c r="F34" s="15">
        <v>6750</v>
      </c>
      <c r="G34" s="11">
        <f t="shared" si="0"/>
        <v>13500</v>
      </c>
    </row>
    <row r="35" spans="1:7" x14ac:dyDescent="0.25">
      <c r="A35" s="12">
        <v>25</v>
      </c>
      <c r="B35" s="13" t="s">
        <v>113</v>
      </c>
      <c r="C35" s="14" t="s">
        <v>26</v>
      </c>
      <c r="D35" s="14" t="s">
        <v>26</v>
      </c>
      <c r="E35" s="15">
        <v>500</v>
      </c>
      <c r="F35" s="15">
        <v>100</v>
      </c>
      <c r="G35" s="11">
        <f t="shared" si="0"/>
        <v>50000</v>
      </c>
    </row>
    <row r="36" spans="1:7" x14ac:dyDescent="0.25">
      <c r="A36" s="12">
        <v>26</v>
      </c>
      <c r="B36" s="13" t="s">
        <v>114</v>
      </c>
      <c r="C36" s="14" t="s">
        <v>83</v>
      </c>
      <c r="D36" s="14" t="s">
        <v>83</v>
      </c>
      <c r="E36" s="15">
        <v>5</v>
      </c>
      <c r="F36" s="15">
        <v>8000</v>
      </c>
      <c r="G36" s="11">
        <f t="shared" si="0"/>
        <v>40000</v>
      </c>
    </row>
    <row r="37" spans="1:7" x14ac:dyDescent="0.25">
      <c r="A37" s="12">
        <v>27</v>
      </c>
      <c r="B37" s="13" t="s">
        <v>115</v>
      </c>
      <c r="C37" s="14" t="s">
        <v>98</v>
      </c>
      <c r="D37" s="14" t="s">
        <v>98</v>
      </c>
      <c r="E37" s="15">
        <v>15</v>
      </c>
      <c r="F37" s="15">
        <v>2242.5</v>
      </c>
      <c r="G37" s="11">
        <f t="shared" si="0"/>
        <v>33637.5</v>
      </c>
    </row>
    <row r="38" spans="1:7" x14ac:dyDescent="0.25">
      <c r="A38" s="12">
        <v>28</v>
      </c>
      <c r="B38" s="13" t="s">
        <v>149</v>
      </c>
      <c r="C38" s="13" t="s">
        <v>116</v>
      </c>
      <c r="D38" s="13" t="s">
        <v>83</v>
      </c>
      <c r="E38" s="15">
        <v>50</v>
      </c>
      <c r="F38" s="15">
        <v>1700</v>
      </c>
      <c r="G38" s="11">
        <f t="shared" si="0"/>
        <v>85000</v>
      </c>
    </row>
    <row r="39" spans="1:7" x14ac:dyDescent="0.25">
      <c r="A39" s="12">
        <v>29</v>
      </c>
      <c r="B39" s="13" t="s">
        <v>117</v>
      </c>
      <c r="C39" s="14" t="s">
        <v>118</v>
      </c>
      <c r="D39" s="14" t="s">
        <v>118</v>
      </c>
      <c r="E39" s="15">
        <v>1</v>
      </c>
      <c r="F39" s="15">
        <v>4125</v>
      </c>
      <c r="G39" s="11">
        <f t="shared" si="0"/>
        <v>4125</v>
      </c>
    </row>
    <row r="40" spans="1:7" x14ac:dyDescent="0.25">
      <c r="A40" s="12">
        <v>30</v>
      </c>
      <c r="B40" s="13" t="s">
        <v>95</v>
      </c>
      <c r="C40" s="14" t="s">
        <v>96</v>
      </c>
      <c r="D40" s="14" t="s">
        <v>96</v>
      </c>
      <c r="E40" s="15">
        <v>4</v>
      </c>
      <c r="F40" s="15">
        <v>20000</v>
      </c>
      <c r="G40" s="11">
        <f t="shared" ref="G40:G52" si="1">E40*F40</f>
        <v>80000</v>
      </c>
    </row>
    <row r="41" spans="1:7" x14ac:dyDescent="0.25">
      <c r="A41" s="12">
        <v>31</v>
      </c>
      <c r="B41" s="13" t="s">
        <v>97</v>
      </c>
      <c r="C41" s="14" t="s">
        <v>98</v>
      </c>
      <c r="D41" s="14" t="s">
        <v>98</v>
      </c>
      <c r="E41" s="15">
        <v>4</v>
      </c>
      <c r="F41" s="15">
        <v>10500</v>
      </c>
      <c r="G41" s="11">
        <f t="shared" si="1"/>
        <v>42000</v>
      </c>
    </row>
    <row r="42" spans="1:7" x14ac:dyDescent="0.25">
      <c r="A42" s="12">
        <v>32</v>
      </c>
      <c r="B42" s="13" t="s">
        <v>103</v>
      </c>
      <c r="C42" s="14" t="s">
        <v>96</v>
      </c>
      <c r="D42" s="14" t="s">
        <v>96</v>
      </c>
      <c r="E42" s="15">
        <v>4</v>
      </c>
      <c r="F42" s="15">
        <v>11000</v>
      </c>
      <c r="G42" s="11">
        <f t="shared" si="1"/>
        <v>44000</v>
      </c>
    </row>
    <row r="43" spans="1:7" x14ac:dyDescent="0.25">
      <c r="A43" s="12">
        <v>33</v>
      </c>
      <c r="B43" s="13" t="s">
        <v>104</v>
      </c>
      <c r="C43" s="14" t="s">
        <v>26</v>
      </c>
      <c r="D43" s="14" t="s">
        <v>26</v>
      </c>
      <c r="E43" s="15">
        <v>4</v>
      </c>
      <c r="F43" s="15">
        <v>10500</v>
      </c>
      <c r="G43" s="11">
        <f t="shared" si="1"/>
        <v>42000</v>
      </c>
    </row>
    <row r="44" spans="1:7" x14ac:dyDescent="0.25">
      <c r="A44" s="12">
        <v>34</v>
      </c>
      <c r="B44" s="13" t="s">
        <v>105</v>
      </c>
      <c r="C44" s="14" t="s">
        <v>26</v>
      </c>
      <c r="D44" s="14" t="s">
        <v>26</v>
      </c>
      <c r="E44" s="15">
        <v>10</v>
      </c>
      <c r="F44" s="15">
        <v>36000</v>
      </c>
      <c r="G44" s="11">
        <f t="shared" si="1"/>
        <v>360000</v>
      </c>
    </row>
    <row r="45" spans="1:7" x14ac:dyDescent="0.25">
      <c r="A45" s="12">
        <v>35</v>
      </c>
      <c r="B45" s="13" t="s">
        <v>157</v>
      </c>
      <c r="C45" s="14"/>
      <c r="D45" s="14" t="s">
        <v>110</v>
      </c>
      <c r="E45" s="15">
        <v>2</v>
      </c>
      <c r="F45" s="15">
        <v>2600</v>
      </c>
      <c r="G45" s="11">
        <f t="shared" si="1"/>
        <v>5200</v>
      </c>
    </row>
    <row r="46" spans="1:7" x14ac:dyDescent="0.25">
      <c r="A46" s="12">
        <v>36</v>
      </c>
      <c r="B46" s="13" t="s">
        <v>106</v>
      </c>
      <c r="C46" s="14"/>
      <c r="D46" s="14" t="s">
        <v>110</v>
      </c>
      <c r="E46" s="15">
        <v>0.3</v>
      </c>
      <c r="F46" s="15">
        <v>8500</v>
      </c>
      <c r="G46" s="11">
        <f t="shared" si="1"/>
        <v>2550</v>
      </c>
    </row>
    <row r="47" spans="1:7" ht="25.5" x14ac:dyDescent="0.25">
      <c r="A47" s="12">
        <v>37</v>
      </c>
      <c r="B47" s="38" t="s">
        <v>158</v>
      </c>
      <c r="C47" s="14"/>
      <c r="D47" s="14" t="s">
        <v>96</v>
      </c>
      <c r="E47" s="15">
        <v>2</v>
      </c>
      <c r="F47" s="15">
        <v>29000</v>
      </c>
      <c r="G47" s="11">
        <f t="shared" si="1"/>
        <v>58000</v>
      </c>
    </row>
    <row r="48" spans="1:7" ht="25.5" x14ac:dyDescent="0.25">
      <c r="A48" s="12">
        <v>38</v>
      </c>
      <c r="B48" s="38" t="s">
        <v>159</v>
      </c>
      <c r="C48" s="14"/>
      <c r="D48" s="14" t="s">
        <v>11</v>
      </c>
      <c r="E48" s="15">
        <v>1</v>
      </c>
      <c r="F48" s="15">
        <v>29000</v>
      </c>
      <c r="G48" s="11">
        <f t="shared" si="1"/>
        <v>29000</v>
      </c>
    </row>
    <row r="49" spans="1:7" ht="25.5" x14ac:dyDescent="0.25">
      <c r="A49" s="12">
        <v>39</v>
      </c>
      <c r="B49" s="38" t="s">
        <v>160</v>
      </c>
      <c r="C49" s="14"/>
      <c r="D49" s="14" t="s">
        <v>11</v>
      </c>
      <c r="E49" s="15">
        <v>1</v>
      </c>
      <c r="F49" s="15">
        <v>31000</v>
      </c>
      <c r="G49" s="11">
        <f t="shared" si="1"/>
        <v>31000</v>
      </c>
    </row>
    <row r="50" spans="1:7" ht="25.5" x14ac:dyDescent="0.25">
      <c r="A50" s="12">
        <v>40</v>
      </c>
      <c r="B50" s="38" t="s">
        <v>161</v>
      </c>
      <c r="C50" s="14"/>
      <c r="D50" s="14" t="s">
        <v>11</v>
      </c>
      <c r="E50" s="15">
        <v>1</v>
      </c>
      <c r="F50" s="15">
        <v>33000</v>
      </c>
      <c r="G50" s="11">
        <f t="shared" si="1"/>
        <v>33000</v>
      </c>
    </row>
    <row r="51" spans="1:7" x14ac:dyDescent="0.25">
      <c r="A51" s="12">
        <v>41</v>
      </c>
      <c r="B51" s="13"/>
      <c r="C51" s="14"/>
      <c r="D51" s="14"/>
      <c r="E51" s="15"/>
      <c r="F51" s="15"/>
      <c r="G51" s="11">
        <f t="shared" si="1"/>
        <v>0</v>
      </c>
    </row>
    <row r="52" spans="1:7" x14ac:dyDescent="0.25">
      <c r="A52" s="12"/>
      <c r="B52" s="13"/>
      <c r="C52" s="14"/>
      <c r="D52" s="14"/>
      <c r="E52" s="15"/>
      <c r="F52" s="15"/>
      <c r="G52" s="11">
        <f t="shared" si="1"/>
        <v>0</v>
      </c>
    </row>
    <row r="53" spans="1:7" x14ac:dyDescent="0.25">
      <c r="A53" s="19"/>
      <c r="B53" s="20"/>
      <c r="C53" s="21"/>
      <c r="D53" s="21"/>
      <c r="E53" s="22"/>
      <c r="F53" s="22"/>
      <c r="G53" s="23">
        <f>SUM(G11:G52)</f>
        <v>1851274.5</v>
      </c>
    </row>
    <row r="54" spans="1:7" x14ac:dyDescent="0.25">
      <c r="A54" s="16"/>
      <c r="B54" s="16"/>
      <c r="C54" s="16"/>
      <c r="D54" s="16"/>
      <c r="E54" s="16"/>
      <c r="F54" s="16"/>
      <c r="G54" s="16"/>
    </row>
    <row r="55" spans="1:7" x14ac:dyDescent="0.25">
      <c r="A55" s="16"/>
      <c r="B55" s="16"/>
      <c r="C55" s="16"/>
      <c r="D55" s="16"/>
      <c r="E55" s="16"/>
      <c r="F55" s="16"/>
      <c r="G55" s="16"/>
    </row>
    <row r="56" spans="1:7" x14ac:dyDescent="0.25">
      <c r="A56" s="16"/>
      <c r="B56" s="16"/>
      <c r="C56" s="16"/>
      <c r="D56" s="16"/>
      <c r="E56" s="16"/>
      <c r="F56" s="16"/>
      <c r="G56" s="16"/>
    </row>
  </sheetData>
  <mergeCells count="7">
    <mergeCell ref="B8:G8"/>
    <mergeCell ref="D1:G1"/>
    <mergeCell ref="D2:G2"/>
    <mergeCell ref="D3:G3"/>
    <mergeCell ref="E4:G4"/>
    <mergeCell ref="E5:G5"/>
    <mergeCell ref="B7:G7"/>
  </mergeCells>
  <pageMargins left="0.7" right="0.7" top="0.75" bottom="0.75" header="0.3" footer="0.3"/>
  <pageSetup paperSize="9" orientation="portrait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"/>
  <sheetViews>
    <sheetView tabSelected="1" workbookViewId="0">
      <selection activeCell="I5" sqref="I5"/>
    </sheetView>
  </sheetViews>
  <sheetFormatPr defaultRowHeight="15" x14ac:dyDescent="0.25"/>
  <cols>
    <col min="1" max="1" width="56" customWidth="1"/>
    <col min="2" max="2" width="7.28515625" customWidth="1"/>
    <col min="3" max="3" width="5.7109375" customWidth="1"/>
    <col min="4" max="4" width="7.85546875" customWidth="1"/>
  </cols>
  <sheetData>
    <row r="1" spans="1:5" ht="150" x14ac:dyDescent="0.25">
      <c r="A1" s="35" t="s">
        <v>151</v>
      </c>
      <c r="B1" s="34" t="s">
        <v>96</v>
      </c>
      <c r="C1" s="29">
        <v>1</v>
      </c>
      <c r="D1" s="29">
        <v>77000</v>
      </c>
      <c r="E1" s="29">
        <f>C1*D1</f>
        <v>77000</v>
      </c>
    </row>
    <row r="2" spans="1:5" ht="135" x14ac:dyDescent="0.25">
      <c r="A2" s="30" t="s">
        <v>152</v>
      </c>
      <c r="B2" s="31" t="s">
        <v>11</v>
      </c>
      <c r="C2" s="28">
        <v>48</v>
      </c>
      <c r="D2" s="28">
        <v>25850</v>
      </c>
      <c r="E2" s="29">
        <f t="shared" ref="E2:E5" si="0">C2*D2</f>
        <v>1240800</v>
      </c>
    </row>
    <row r="3" spans="1:5" ht="135.75" customHeight="1" x14ac:dyDescent="0.25">
      <c r="A3" s="36" t="s">
        <v>153</v>
      </c>
      <c r="B3" s="31" t="s">
        <v>11</v>
      </c>
      <c r="C3" s="28">
        <v>48</v>
      </c>
      <c r="D3" s="28">
        <v>36000</v>
      </c>
      <c r="E3" s="29">
        <f t="shared" si="0"/>
        <v>1728000</v>
      </c>
    </row>
    <row r="4" spans="1:5" ht="102" x14ac:dyDescent="0.25">
      <c r="A4" s="37" t="s">
        <v>154</v>
      </c>
      <c r="B4" s="31" t="s">
        <v>11</v>
      </c>
      <c r="C4" s="28">
        <v>1</v>
      </c>
      <c r="D4" s="28">
        <v>19800</v>
      </c>
      <c r="E4" s="29">
        <f t="shared" si="0"/>
        <v>19800</v>
      </c>
    </row>
    <row r="5" spans="1:5" ht="77.25" customHeight="1" x14ac:dyDescent="0.25">
      <c r="A5" s="32" t="s">
        <v>155</v>
      </c>
      <c r="B5" s="31" t="s">
        <v>26</v>
      </c>
      <c r="C5" s="28">
        <v>10</v>
      </c>
      <c r="D5" s="28">
        <v>1500</v>
      </c>
      <c r="E5" s="28">
        <f t="shared" si="0"/>
        <v>15000</v>
      </c>
    </row>
    <row r="6" spans="1:5" x14ac:dyDescent="0.25">
      <c r="E6" s="33">
        <f>SUM(E1:E5)</f>
        <v>3080600</v>
      </c>
    </row>
  </sheetData>
  <pageMargins left="0.7" right="0.7" top="0.75" bottom="0.75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медикаменты</vt:lpstr>
      <vt:lpstr>ИМН</vt:lpstr>
      <vt:lpstr>Хим реактивы</vt:lpstr>
      <vt:lpstr>Реагенты</vt:lpstr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2019-01-16T04:38:23Z</dcterms:modified>
</cp:coreProperties>
</file>